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0680" activeTab="0"/>
  </bookViews>
  <sheets>
    <sheet name="Tables for Restatement" sheetId="1" r:id="rId1"/>
  </sheets>
  <definedNames>
    <definedName name="_xlnm.Print_Area" localSheetId="0">'Tables for Restatement'!$A$2:$Q$140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<sst xmlns="http://schemas.openxmlformats.org/spreadsheetml/2006/main" count="142" uniqueCount="34">
  <si>
    <t xml:space="preserve"> </t>
  </si>
  <si>
    <t>in CHF m</t>
  </si>
  <si>
    <t>H1 2006</t>
  </si>
  <si>
    <t>restated</t>
  </si>
  <si>
    <t>H2 2006</t>
  </si>
  <si>
    <t>H1 2007</t>
  </si>
  <si>
    <t>Operating income</t>
  </si>
  <si>
    <t>Personnel expenses</t>
  </si>
  <si>
    <t>Depreciation and amortisation</t>
  </si>
  <si>
    <t>Operating expenses</t>
  </si>
  <si>
    <t>Gross margin (bp)</t>
  </si>
  <si>
    <t>Gross margin excl. perf. fees (bp)</t>
  </si>
  <si>
    <t>Pre-tax margin (bp)</t>
  </si>
  <si>
    <t>Assets under management (CHF bn)</t>
  </si>
  <si>
    <t>Net new money (CHF bn)</t>
  </si>
  <si>
    <t>Average assets under management (CHF bn)</t>
  </si>
  <si>
    <t>Number of employees (FTE)</t>
  </si>
  <si>
    <r>
      <t xml:space="preserve">General expenses </t>
    </r>
    <r>
      <rPr>
        <vertAlign val="superscript"/>
        <sz val="10"/>
        <rFont val="Arial"/>
        <family val="2"/>
      </rPr>
      <t>1</t>
    </r>
  </si>
  <si>
    <r>
      <t xml:space="preserve">Cost/income ratio (%) </t>
    </r>
    <r>
      <rPr>
        <vertAlign val="superscript"/>
        <sz val="10"/>
        <rFont val="Arial"/>
        <family val="2"/>
      </rPr>
      <t>2</t>
    </r>
  </si>
  <si>
    <r>
      <t xml:space="preserve">Cost/income ratio (%) </t>
    </r>
    <r>
      <rPr>
        <vertAlign val="superscript"/>
        <sz val="10"/>
        <rFont val="Arial"/>
        <family val="2"/>
      </rPr>
      <t>1</t>
    </r>
  </si>
  <si>
    <t>Profit before taxes of division</t>
  </si>
  <si>
    <t>Profit before taxes of segment</t>
  </si>
  <si>
    <t>Valuation adjustment, provisions and losses</t>
  </si>
  <si>
    <t>not meaningful</t>
  </si>
  <si>
    <t xml:space="preserve">Excluding amortisation of intangible assets, integration and restructuring costs </t>
  </si>
  <si>
    <r>
      <t>1</t>
    </r>
    <r>
      <rPr>
        <sz val="10"/>
        <color indexed="8"/>
        <rFont val="Arial"/>
        <family val="0"/>
      </rPr>
      <t xml:space="preserve"> Including valuation adjustments, provisions and losses and services from/to other segment/divisions </t>
    </r>
  </si>
  <si>
    <r>
      <t>2</t>
    </r>
    <r>
      <rPr>
        <sz val="10"/>
        <color indexed="8"/>
        <rFont val="Arial"/>
        <family val="0"/>
      </rPr>
      <t xml:space="preserve"> Calculated excluding valuation adjustments, provisions and losses </t>
    </r>
  </si>
  <si>
    <r>
      <t>1</t>
    </r>
    <r>
      <rPr>
        <sz val="10"/>
        <color indexed="8"/>
        <rFont val="Arial"/>
        <family val="0"/>
      </rPr>
      <t xml:space="preserve"> Calculated excluding valuation adjustments, provisions and losses </t>
    </r>
  </si>
  <si>
    <t xml:space="preserve">Excluding amortisation of intangible assets, integration and restructuring costs. </t>
  </si>
  <si>
    <t>Segment "Bank Julius Baer"</t>
  </si>
  <si>
    <t>Division "Private Banking"</t>
  </si>
  <si>
    <t>Division "Investment Products"</t>
  </si>
  <si>
    <t>Segment "Asset Management"</t>
  </si>
  <si>
    <t>Segment "Group Functions"</t>
  </si>
</sst>
</file>

<file path=xl/styles.xml><?xml version="1.0" encoding="utf-8"?>
<styleSheet xmlns="http://schemas.openxmlformats.org/spreadsheetml/2006/main">
  <numFmts count="3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;\-#,##0.0"/>
    <numFmt numFmtId="187" formatCode="0_);\(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5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1" applyNumberFormat="0" applyAlignment="0" applyProtection="0"/>
    <xf numFmtId="0" fontId="56" fillId="45" borderId="0" applyNumberFormat="0" applyBorder="0" applyAlignment="0" applyProtection="0"/>
    <xf numFmtId="0" fontId="4" fillId="44" borderId="2" applyNumberFormat="0" applyAlignment="0" applyProtection="0"/>
    <xf numFmtId="0" fontId="57" fillId="46" borderId="3" applyNumberFormat="0" applyAlignment="0" applyProtection="0"/>
    <xf numFmtId="0" fontId="58" fillId="47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9" fillId="10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49" borderId="3" applyNumberFormat="0" applyAlignment="0" applyProtection="0"/>
    <xf numFmtId="0" fontId="65" fillId="0" borderId="9" applyNumberFormat="0" applyFill="0" applyAlignment="0" applyProtection="0"/>
    <xf numFmtId="0" fontId="11" fillId="50" borderId="0" applyNumberFormat="0" applyBorder="0" applyAlignment="0" applyProtection="0"/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66" fillId="46" borderId="12" applyNumberForma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9" fillId="53" borderId="18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29" fillId="0" borderId="0" xfId="9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vertical="center"/>
    </xf>
    <xf numFmtId="1" fontId="29" fillId="0" borderId="0" xfId="9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/>
    </xf>
    <xf numFmtId="1" fontId="28" fillId="0" borderId="0" xfId="90" applyNumberFormat="1" applyFont="1" applyFill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Fill="1" applyBorder="1" applyAlignment="1">
      <alignment/>
    </xf>
    <xf numFmtId="37" fontId="22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22" fillId="0" borderId="20" xfId="0" applyNumberFormat="1" applyFont="1" applyBorder="1" applyAlignment="1">
      <alignment/>
    </xf>
    <xf numFmtId="186" fontId="22" fillId="0" borderId="20" xfId="0" applyNumberFormat="1" applyFont="1" applyFill="1" applyBorder="1" applyAlignment="1">
      <alignment/>
    </xf>
    <xf numFmtId="186" fontId="0" fillId="0" borderId="21" xfId="0" applyNumberFormat="1" applyFont="1" applyBorder="1" applyAlignment="1">
      <alignment/>
    </xf>
    <xf numFmtId="186" fontId="0" fillId="0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7" fontId="20" fillId="0" borderId="0" xfId="0" applyNumberFormat="1" applyFont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186" fontId="20" fillId="0" borderId="0" xfId="0" applyNumberFormat="1" applyFont="1" applyBorder="1" applyAlignment="1">
      <alignment vertical="center"/>
    </xf>
    <xf numFmtId="1" fontId="20" fillId="0" borderId="0" xfId="9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186" fontId="20" fillId="0" borderId="0" xfId="0" applyNumberFormat="1" applyFont="1" applyBorder="1" applyAlignment="1">
      <alignment/>
    </xf>
    <xf numFmtId="37" fontId="20" fillId="0" borderId="0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 vertical="center"/>
    </xf>
    <xf numFmtId="186" fontId="0" fillId="0" borderId="0" xfId="0" applyNumberFormat="1" applyFont="1" applyBorder="1" applyAlignment="1">
      <alignment textRotation="90"/>
    </xf>
    <xf numFmtId="0" fontId="33" fillId="0" borderId="0" xfId="0" applyFont="1" applyBorder="1" applyAlignment="1">
      <alignment horizontal="right" vertical="center"/>
    </xf>
    <xf numFmtId="0" fontId="33" fillId="0" borderId="2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186" fontId="33" fillId="0" borderId="0" xfId="0" applyNumberFormat="1" applyFont="1" applyBorder="1" applyAlignment="1">
      <alignment/>
    </xf>
    <xf numFmtId="186" fontId="32" fillId="0" borderId="20" xfId="0" applyNumberFormat="1" applyFont="1" applyBorder="1" applyAlignment="1">
      <alignment/>
    </xf>
    <xf numFmtId="37" fontId="33" fillId="0" borderId="0" xfId="0" applyNumberFormat="1" applyFont="1" applyBorder="1" applyAlignment="1">
      <alignment/>
    </xf>
    <xf numFmtId="37" fontId="33" fillId="0" borderId="0" xfId="0" applyNumberFormat="1" applyFont="1" applyBorder="1" applyAlignment="1">
      <alignment vertical="center"/>
    </xf>
    <xf numFmtId="186" fontId="35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44" borderId="0" xfId="0" applyFont="1" applyFill="1" applyAlignment="1">
      <alignment/>
    </xf>
    <xf numFmtId="0" fontId="33" fillId="44" borderId="0" xfId="0" applyFont="1" applyFill="1" applyBorder="1" applyAlignment="1">
      <alignment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37" fontId="2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inden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86" fontId="36" fillId="0" borderId="0" xfId="0" applyNumberFormat="1" applyFont="1" applyBorder="1" applyAlignment="1">
      <alignment horizontal="center" vertical="center" textRotation="90"/>
    </xf>
    <xf numFmtId="0" fontId="36" fillId="0" borderId="0" xfId="0" applyFont="1" applyAlignment="1">
      <alignment horizontal="center" vertical="center" textRotation="90"/>
    </xf>
    <xf numFmtId="0" fontId="36" fillId="0" borderId="20" xfId="0" applyFont="1" applyBorder="1" applyAlignment="1">
      <alignment horizontal="center" vertical="center" textRotation="90"/>
    </xf>
    <xf numFmtId="37" fontId="36" fillId="0" borderId="21" xfId="0" applyNumberFormat="1" applyFont="1" applyBorder="1" applyAlignment="1">
      <alignment horizontal="center" textRotation="90"/>
    </xf>
    <xf numFmtId="0" fontId="36" fillId="0" borderId="0" xfId="0" applyFont="1" applyAlignment="1">
      <alignment horizontal="center" textRotation="90"/>
    </xf>
    <xf numFmtId="0" fontId="0" fillId="0" borderId="0" xfId="0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te" xfId="87"/>
    <cellStyle name="Notiz" xfId="88"/>
    <cellStyle name="Output" xfId="89"/>
    <cellStyle name="Percent" xfId="90"/>
    <cellStyle name="Schlecht" xfId="91"/>
    <cellStyle name="Title" xfId="92"/>
    <cellStyle name="Total" xfId="93"/>
    <cellStyle name="Verknüpfte Zelle" xfId="94"/>
    <cellStyle name="Warnender Text" xfId="95"/>
    <cellStyle name="Warning Text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Zelle überprüfe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39"/>
  <sheetViews>
    <sheetView showGridLines="0" tabSelected="1" view="pageBreakPreview" zoomScaleSheetLayoutView="100" zoomScalePageLayoutView="0" workbookViewId="0" topLeftCell="A1">
      <selection activeCell="X112" sqref="X112"/>
    </sheetView>
  </sheetViews>
  <sheetFormatPr defaultColWidth="9.140625" defaultRowHeight="12.75"/>
  <cols>
    <col min="1" max="1" width="37.00390625" style="3" customWidth="1"/>
    <col min="2" max="2" width="1.8515625" style="1" customWidth="1"/>
    <col min="3" max="3" width="9.28125" style="3" customWidth="1"/>
    <col min="4" max="4" width="0.71875" style="4" customWidth="1"/>
    <col min="5" max="5" width="9.28125" style="3" customWidth="1"/>
    <col min="6" max="6" width="0.71875" style="4" customWidth="1"/>
    <col min="7" max="7" width="9.28125" style="3" customWidth="1"/>
    <col min="8" max="8" width="0.71875" style="4" customWidth="1"/>
    <col min="9" max="9" width="9.28125" style="3" customWidth="1"/>
    <col min="10" max="10" width="0.71875" style="4" customWidth="1"/>
    <col min="11" max="11" width="9.28125" style="3" customWidth="1"/>
    <col min="12" max="12" width="0.71875" style="4" customWidth="1"/>
    <col min="13" max="13" width="9.28125" style="3" customWidth="1"/>
    <col min="14" max="14" width="0.71875" style="4" customWidth="1"/>
    <col min="15" max="15" width="9.28125" style="3" customWidth="1"/>
    <col min="16" max="16" width="0.71875" style="4" customWidth="1"/>
    <col min="17" max="17" width="9.28125" style="3" customWidth="1"/>
    <col min="18" max="19" width="2.28125" style="1" customWidth="1"/>
    <col min="20" max="20" width="8.140625" style="3" bestFit="1" customWidth="1"/>
    <col min="21" max="21" width="9.140625" style="1" customWidth="1"/>
    <col min="22" max="22" width="11.421875" style="1" customWidth="1"/>
    <col min="23" max="24" width="9.140625" style="1" customWidth="1"/>
    <col min="25" max="25" width="11.140625" style="1" customWidth="1"/>
    <col min="26" max="26" width="2.140625" style="1" customWidth="1"/>
    <col min="27" max="97" width="9.140625" style="1" customWidth="1"/>
    <col min="98" max="16384" width="9.140625" style="3" customWidth="1"/>
  </cols>
  <sheetData>
    <row r="1" ht="12.75">
      <c r="T1" s="4"/>
    </row>
    <row r="2" spans="1:20" ht="12.75">
      <c r="A2" s="80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8"/>
      <c r="T2" s="4"/>
    </row>
    <row r="3" ht="12.75">
      <c r="A3" s="2"/>
    </row>
    <row r="4" spans="1:16" ht="15.75">
      <c r="A4" s="51" t="s">
        <v>29</v>
      </c>
      <c r="D4" s="3"/>
      <c r="F4" s="3"/>
      <c r="H4" s="3"/>
      <c r="J4" s="3"/>
      <c r="L4" s="3"/>
      <c r="N4" s="3"/>
      <c r="P4" s="3"/>
    </row>
    <row r="5" spans="2:97" s="5" customFormat="1" ht="14.25" customHeight="1">
      <c r="B5" s="1"/>
      <c r="D5" s="1"/>
      <c r="F5" s="1"/>
      <c r="H5" s="1"/>
      <c r="J5" s="1"/>
      <c r="L5" s="1"/>
      <c r="N5" s="1"/>
      <c r="P5" s="1"/>
      <c r="R5" s="1"/>
      <c r="S5" s="1"/>
      <c r="T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s="4" customFormat="1" ht="3" customHeight="1">
      <c r="A6" s="22"/>
      <c r="B6" s="7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"/>
      <c r="S6" s="1"/>
      <c r="T6" s="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10" customFormat="1" ht="15">
      <c r="A7" s="31" t="s">
        <v>1</v>
      </c>
      <c r="B7" s="32"/>
      <c r="C7" s="70" t="s">
        <v>2</v>
      </c>
      <c r="D7" s="34"/>
      <c r="E7" s="33" t="s">
        <v>2</v>
      </c>
      <c r="F7" s="33"/>
      <c r="G7" s="70" t="s">
        <v>4</v>
      </c>
      <c r="H7" s="33"/>
      <c r="I7" s="33" t="s">
        <v>4</v>
      </c>
      <c r="J7" s="33"/>
      <c r="K7" s="70">
        <v>2006</v>
      </c>
      <c r="L7" s="33"/>
      <c r="M7" s="33">
        <v>2006</v>
      </c>
      <c r="N7" s="33"/>
      <c r="O7" s="70" t="s">
        <v>5</v>
      </c>
      <c r="P7" s="33"/>
      <c r="Q7" s="33" t="s">
        <v>5</v>
      </c>
      <c r="R7" s="6"/>
      <c r="S7" s="6"/>
      <c r="T7" s="9"/>
      <c r="U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1:97" s="13" customFormat="1" ht="15">
      <c r="A8" s="35"/>
      <c r="B8" s="36"/>
      <c r="C8" s="37"/>
      <c r="D8" s="38"/>
      <c r="E8" s="37" t="s">
        <v>3</v>
      </c>
      <c r="F8" s="38"/>
      <c r="G8" s="37"/>
      <c r="H8" s="38"/>
      <c r="I8" s="37" t="s">
        <v>3</v>
      </c>
      <c r="J8" s="38"/>
      <c r="K8" s="37"/>
      <c r="L8" s="38"/>
      <c r="M8" s="37" t="s">
        <v>3</v>
      </c>
      <c r="N8" s="38"/>
      <c r="O8" s="37"/>
      <c r="P8" s="38"/>
      <c r="Q8" s="37" t="s">
        <v>3</v>
      </c>
      <c r="R8" s="12"/>
      <c r="S8" s="12"/>
      <c r="T8" s="11"/>
      <c r="U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1:97" s="5" customFormat="1" ht="3" customHeight="1">
      <c r="A9" s="3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5"/>
      <c r="S9" s="15"/>
      <c r="T9" s="14"/>
      <c r="U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20" s="1" customFormat="1" ht="3" customHeight="1">
      <c r="A10" s="39"/>
      <c r="B10" s="16"/>
      <c r="C10" s="92" t="s">
        <v>23</v>
      </c>
      <c r="D10" s="16"/>
      <c r="E10" s="16"/>
      <c r="F10" s="16"/>
      <c r="G10" s="92" t="s">
        <v>23</v>
      </c>
      <c r="H10" s="16"/>
      <c r="I10" s="16"/>
      <c r="J10" s="16"/>
      <c r="K10" s="92" t="s">
        <v>23</v>
      </c>
      <c r="L10" s="16"/>
      <c r="M10" s="16"/>
      <c r="N10" s="16"/>
      <c r="O10" s="92" t="s">
        <v>23</v>
      </c>
      <c r="P10" s="16"/>
      <c r="Q10" s="16"/>
      <c r="R10" s="15"/>
      <c r="S10" s="15"/>
      <c r="T10" s="16"/>
    </row>
    <row r="11" spans="1:97" s="5" customFormat="1" ht="17.25" customHeight="1">
      <c r="A11" s="40" t="s">
        <v>6</v>
      </c>
      <c r="B11" s="17"/>
      <c r="C11" s="93"/>
      <c r="D11" s="53"/>
      <c r="E11" s="52">
        <v>843.2</v>
      </c>
      <c r="F11" s="53"/>
      <c r="G11" s="93"/>
      <c r="H11" s="53"/>
      <c r="I11" s="52">
        <f>M11-E11</f>
        <v>776.7</v>
      </c>
      <c r="J11" s="53"/>
      <c r="K11" s="93"/>
      <c r="L11" s="53"/>
      <c r="M11" s="52">
        <v>1619.9</v>
      </c>
      <c r="N11" s="53"/>
      <c r="O11" s="93"/>
      <c r="P11" s="53"/>
      <c r="Q11" s="52">
        <v>946.1</v>
      </c>
      <c r="R11" s="17"/>
      <c r="S11" s="1"/>
      <c r="T11" s="18"/>
      <c r="U11" s="1"/>
      <c r="V11" s="23"/>
      <c r="W11" s="1"/>
      <c r="X11" s="2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24" ht="17.25" customHeight="1">
      <c r="A12" s="89" t="s">
        <v>7</v>
      </c>
      <c r="B12" s="17"/>
      <c r="C12" s="93"/>
      <c r="D12" s="53"/>
      <c r="E12" s="52">
        <v>347.4</v>
      </c>
      <c r="F12" s="53"/>
      <c r="G12" s="93"/>
      <c r="H12" s="53"/>
      <c r="I12" s="52">
        <f>M12-E12</f>
        <v>326.6</v>
      </c>
      <c r="J12" s="53"/>
      <c r="K12" s="93"/>
      <c r="L12" s="53"/>
      <c r="M12" s="52">
        <v>674</v>
      </c>
      <c r="N12" s="53"/>
      <c r="O12" s="93"/>
      <c r="P12" s="53"/>
      <c r="Q12" s="52">
        <v>371.4</v>
      </c>
      <c r="R12" s="17"/>
      <c r="T12" s="18"/>
      <c r="V12" s="25"/>
      <c r="X12" s="24"/>
    </row>
    <row r="13" spans="1:24" ht="17.25" customHeight="1">
      <c r="A13" s="89" t="s">
        <v>17</v>
      </c>
      <c r="B13" s="17"/>
      <c r="C13" s="93"/>
      <c r="D13" s="53"/>
      <c r="E13" s="52">
        <v>136.4</v>
      </c>
      <c r="F13" s="53"/>
      <c r="G13" s="93"/>
      <c r="H13" s="53"/>
      <c r="I13" s="52">
        <f>M13-E13</f>
        <v>151.79999999999998</v>
      </c>
      <c r="J13" s="53"/>
      <c r="K13" s="93"/>
      <c r="L13" s="53"/>
      <c r="M13" s="52">
        <v>288.2</v>
      </c>
      <c r="N13" s="53"/>
      <c r="O13" s="93"/>
      <c r="P13" s="53"/>
      <c r="Q13" s="52">
        <v>153</v>
      </c>
      <c r="R13" s="17"/>
      <c r="T13" s="18"/>
      <c r="X13" s="24"/>
    </row>
    <row r="14" spans="1:22" ht="17.25" customHeight="1">
      <c r="A14" s="89" t="s">
        <v>8</v>
      </c>
      <c r="B14" s="17"/>
      <c r="C14" s="93"/>
      <c r="D14" s="53"/>
      <c r="E14" s="52">
        <v>15</v>
      </c>
      <c r="F14" s="53"/>
      <c r="G14" s="93"/>
      <c r="H14" s="53"/>
      <c r="I14" s="52">
        <f>M14-E14</f>
        <v>12.8</v>
      </c>
      <c r="J14" s="53"/>
      <c r="K14" s="93"/>
      <c r="L14" s="53"/>
      <c r="M14" s="52">
        <v>27.8</v>
      </c>
      <c r="N14" s="53"/>
      <c r="O14" s="93"/>
      <c r="P14" s="53"/>
      <c r="Q14" s="52">
        <v>13.3</v>
      </c>
      <c r="R14" s="17"/>
      <c r="T14" s="18"/>
      <c r="V14" s="23"/>
    </row>
    <row r="15" spans="1:22" ht="17.25" customHeight="1">
      <c r="A15" s="40" t="s">
        <v>9</v>
      </c>
      <c r="B15" s="17"/>
      <c r="C15" s="93"/>
      <c r="D15" s="53"/>
      <c r="E15" s="52">
        <f>SUM(E12:E14)</f>
        <v>498.79999999999995</v>
      </c>
      <c r="F15" s="53"/>
      <c r="G15" s="93"/>
      <c r="H15" s="53"/>
      <c r="I15" s="52">
        <f>SUM(I12:I14)</f>
        <v>491.2</v>
      </c>
      <c r="J15" s="53"/>
      <c r="K15" s="93"/>
      <c r="L15" s="53"/>
      <c r="M15" s="52">
        <f>SUM(M12:M14)</f>
        <v>990</v>
      </c>
      <c r="N15" s="53"/>
      <c r="O15" s="93"/>
      <c r="P15" s="53"/>
      <c r="Q15" s="52">
        <f>SUM(Q12:Q14)</f>
        <v>537.6999999999999</v>
      </c>
      <c r="R15" s="17"/>
      <c r="T15" s="18"/>
      <c r="V15" s="26"/>
    </row>
    <row r="16" spans="1:97" s="30" customFormat="1" ht="17.25" customHeight="1">
      <c r="A16" s="43" t="s">
        <v>21</v>
      </c>
      <c r="B16" s="44"/>
      <c r="C16" s="94"/>
      <c r="D16" s="55"/>
      <c r="E16" s="54">
        <f>E11-E15</f>
        <v>344.4000000000001</v>
      </c>
      <c r="F16" s="55"/>
      <c r="G16" s="94"/>
      <c r="H16" s="55"/>
      <c r="I16" s="54">
        <f>I11-I15</f>
        <v>285.50000000000006</v>
      </c>
      <c r="J16" s="55"/>
      <c r="K16" s="94"/>
      <c r="L16" s="55"/>
      <c r="M16" s="54">
        <f>M11-M15</f>
        <v>629.9000000000001</v>
      </c>
      <c r="N16" s="55"/>
      <c r="O16" s="94"/>
      <c r="P16" s="55"/>
      <c r="Q16" s="54">
        <f>Q11-Q15</f>
        <v>408.4000000000001</v>
      </c>
      <c r="R16" s="28"/>
      <c r="S16" s="28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</row>
    <row r="17" spans="1:22" ht="17.25" customHeight="1">
      <c r="A17" s="46" t="s">
        <v>10</v>
      </c>
      <c r="B17" s="47"/>
      <c r="C17" s="56"/>
      <c r="D17" s="57"/>
      <c r="E17" s="56">
        <v>87.1</v>
      </c>
      <c r="F17" s="57"/>
      <c r="G17" s="56"/>
      <c r="H17" s="57"/>
      <c r="I17" s="56">
        <v>76.9</v>
      </c>
      <c r="J17" s="57"/>
      <c r="K17" s="56"/>
      <c r="L17" s="57"/>
      <c r="M17" s="56">
        <v>81.7</v>
      </c>
      <c r="N17" s="57"/>
      <c r="O17" s="56"/>
      <c r="P17" s="57"/>
      <c r="Q17" s="56">
        <v>86.6</v>
      </c>
      <c r="R17" s="17"/>
      <c r="T17" s="18"/>
      <c r="V17" s="23"/>
    </row>
    <row r="18" spans="1:97" s="19" customFormat="1" ht="17.25" customHeight="1">
      <c r="A18" s="40" t="s">
        <v>12</v>
      </c>
      <c r="B18" s="17"/>
      <c r="C18" s="52"/>
      <c r="D18" s="53"/>
      <c r="E18" s="52">
        <v>35.6</v>
      </c>
      <c r="F18" s="53"/>
      <c r="G18" s="52"/>
      <c r="H18" s="53"/>
      <c r="I18" s="52">
        <v>28.3</v>
      </c>
      <c r="J18" s="53"/>
      <c r="K18" s="52"/>
      <c r="L18" s="53"/>
      <c r="M18" s="52">
        <v>31.8</v>
      </c>
      <c r="N18" s="53"/>
      <c r="O18" s="52"/>
      <c r="P18" s="53"/>
      <c r="Q18" s="52">
        <v>37.4</v>
      </c>
      <c r="R18" s="17"/>
      <c r="S18" s="1"/>
      <c r="T18" s="18"/>
      <c r="U18" s="1"/>
      <c r="V18" s="2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20" ht="17.25" customHeight="1">
      <c r="A19" s="40" t="s">
        <v>18</v>
      </c>
      <c r="B19" s="17"/>
      <c r="C19" s="69"/>
      <c r="D19" s="53"/>
      <c r="E19" s="52">
        <v>58.6</v>
      </c>
      <c r="F19" s="53"/>
      <c r="G19" s="52"/>
      <c r="H19" s="53"/>
      <c r="I19" s="52">
        <v>62.5</v>
      </c>
      <c r="J19" s="53"/>
      <c r="K19" s="52"/>
      <c r="L19" s="53"/>
      <c r="M19" s="52">
        <v>60.5</v>
      </c>
      <c r="N19" s="53"/>
      <c r="O19" s="52"/>
      <c r="P19" s="53"/>
      <c r="Q19" s="52">
        <v>56.6</v>
      </c>
      <c r="R19" s="17"/>
      <c r="T19" s="18"/>
    </row>
    <row r="20" spans="1:20" ht="17.25" customHeight="1">
      <c r="A20" s="40"/>
      <c r="B20" s="17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17"/>
      <c r="T20" s="18"/>
    </row>
    <row r="21" spans="1:20" ht="17.25" customHeight="1">
      <c r="A21" s="40"/>
      <c r="B21" s="17"/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17"/>
      <c r="T21" s="18"/>
    </row>
    <row r="22" spans="1:20" ht="17.25" customHeight="1">
      <c r="A22" s="40" t="s">
        <v>13</v>
      </c>
      <c r="B22" s="17"/>
      <c r="C22" s="41"/>
      <c r="D22" s="42"/>
      <c r="E22" s="41">
        <v>192311</v>
      </c>
      <c r="F22" s="42"/>
      <c r="G22" s="41"/>
      <c r="H22" s="42"/>
      <c r="I22" s="41">
        <v>212151</v>
      </c>
      <c r="J22" s="42"/>
      <c r="K22" s="41"/>
      <c r="L22" s="42"/>
      <c r="M22" s="41">
        <v>212151</v>
      </c>
      <c r="N22" s="42"/>
      <c r="O22" s="41"/>
      <c r="P22" s="42"/>
      <c r="Q22" s="41">
        <v>227616</v>
      </c>
      <c r="R22" s="17"/>
      <c r="T22" s="18"/>
    </row>
    <row r="23" spans="1:20" ht="17.25" customHeight="1">
      <c r="A23" s="40" t="s">
        <v>14</v>
      </c>
      <c r="B23" s="17"/>
      <c r="C23" s="41"/>
      <c r="D23" s="42"/>
      <c r="E23" s="41">
        <v>7929</v>
      </c>
      <c r="F23" s="42"/>
      <c r="G23" s="41"/>
      <c r="H23" s="42"/>
      <c r="I23" s="41">
        <f>M23-E23</f>
        <v>5259</v>
      </c>
      <c r="J23" s="42"/>
      <c r="K23" s="41"/>
      <c r="L23" s="42"/>
      <c r="M23" s="41">
        <v>13188</v>
      </c>
      <c r="N23" s="42"/>
      <c r="O23" s="41"/>
      <c r="P23" s="42"/>
      <c r="Q23" s="41">
        <v>7246</v>
      </c>
      <c r="R23" s="17"/>
      <c r="T23" s="18"/>
    </row>
    <row r="24" spans="1:20" ht="17.25" customHeight="1">
      <c r="A24" s="40" t="s">
        <v>15</v>
      </c>
      <c r="B24" s="17"/>
      <c r="C24" s="41"/>
      <c r="D24" s="42"/>
      <c r="E24" s="41">
        <v>193687</v>
      </c>
      <c r="F24" s="42"/>
      <c r="G24" s="41"/>
      <c r="H24" s="42"/>
      <c r="I24" s="41">
        <v>201960</v>
      </c>
      <c r="J24" s="42"/>
      <c r="K24" s="41"/>
      <c r="L24" s="42"/>
      <c r="M24" s="41">
        <v>198250</v>
      </c>
      <c r="N24" s="42"/>
      <c r="O24" s="41"/>
      <c r="P24" s="42"/>
      <c r="Q24" s="41">
        <v>218584</v>
      </c>
      <c r="R24" s="17"/>
      <c r="T24" s="18"/>
    </row>
    <row r="25" spans="1:20" ht="17.25" customHeight="1">
      <c r="A25" s="40"/>
      <c r="B25" s="17"/>
      <c r="C25" s="41"/>
      <c r="D25" s="42"/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17"/>
      <c r="T25" s="18"/>
    </row>
    <row r="26" spans="1:97" s="27" customFormat="1" ht="17.25" customHeight="1">
      <c r="A26" s="27" t="s">
        <v>16</v>
      </c>
      <c r="B26" s="20"/>
      <c r="C26" s="48"/>
      <c r="D26" s="49"/>
      <c r="E26" s="48">
        <v>2630</v>
      </c>
      <c r="F26" s="49"/>
      <c r="G26" s="48"/>
      <c r="H26" s="49"/>
      <c r="I26" s="48">
        <v>2703</v>
      </c>
      <c r="J26" s="49"/>
      <c r="K26" s="48"/>
      <c r="L26" s="49"/>
      <c r="M26" s="48">
        <v>2703</v>
      </c>
      <c r="N26" s="49"/>
      <c r="O26" s="48"/>
      <c r="P26" s="49"/>
      <c r="Q26" s="48">
        <v>2862</v>
      </c>
      <c r="R26" s="20"/>
      <c r="S26" s="20"/>
      <c r="T26" s="2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</row>
    <row r="27" spans="2:97" s="27" customFormat="1" ht="17.25" customHeight="1">
      <c r="B27" s="20"/>
      <c r="C27" s="48"/>
      <c r="D27" s="49"/>
      <c r="E27" s="48"/>
      <c r="F27" s="49"/>
      <c r="G27" s="48"/>
      <c r="H27" s="49"/>
      <c r="I27" s="48"/>
      <c r="J27" s="49"/>
      <c r="K27" s="48"/>
      <c r="L27" s="49"/>
      <c r="M27" s="48"/>
      <c r="N27" s="49"/>
      <c r="O27" s="48"/>
      <c r="P27" s="49"/>
      <c r="Q27" s="48"/>
      <c r="R27" s="20"/>
      <c r="S27" s="20"/>
      <c r="T27" s="2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</row>
    <row r="28" spans="1:97" s="59" customFormat="1" ht="17.25" customHeight="1">
      <c r="A28" s="59" t="s">
        <v>22</v>
      </c>
      <c r="B28" s="58"/>
      <c r="C28" s="60"/>
      <c r="D28" s="61"/>
      <c r="E28" s="62">
        <v>4.8</v>
      </c>
      <c r="F28" s="61"/>
      <c r="G28" s="60"/>
      <c r="H28" s="61"/>
      <c r="I28" s="62">
        <v>5.9</v>
      </c>
      <c r="J28" s="61"/>
      <c r="K28" s="60"/>
      <c r="L28" s="61"/>
      <c r="M28" s="62">
        <v>10.7</v>
      </c>
      <c r="N28" s="61"/>
      <c r="O28" s="60"/>
      <c r="P28" s="61"/>
      <c r="Q28" s="62">
        <v>2.5</v>
      </c>
      <c r="R28" s="58"/>
      <c r="S28" s="58"/>
      <c r="T28" s="63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</row>
    <row r="29" spans="2:97" s="59" customFormat="1" ht="17.25" customHeight="1">
      <c r="B29" s="58"/>
      <c r="C29" s="60"/>
      <c r="D29" s="61"/>
      <c r="E29" s="62"/>
      <c r="F29" s="61"/>
      <c r="G29" s="60"/>
      <c r="H29" s="61"/>
      <c r="I29" s="62"/>
      <c r="J29" s="61"/>
      <c r="K29" s="60"/>
      <c r="L29" s="61"/>
      <c r="M29" s="62"/>
      <c r="N29" s="61"/>
      <c r="O29" s="60"/>
      <c r="P29" s="61"/>
      <c r="Q29" s="62"/>
      <c r="R29" s="58"/>
      <c r="S29" s="58"/>
      <c r="T29" s="63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</row>
    <row r="30" spans="1:97" s="59" customFormat="1" ht="17.25" customHeight="1">
      <c r="A30" s="90" t="s">
        <v>24</v>
      </c>
      <c r="B30" s="58"/>
      <c r="C30" s="60"/>
      <c r="D30" s="61"/>
      <c r="E30" s="62"/>
      <c r="F30" s="61"/>
      <c r="G30" s="60"/>
      <c r="H30" s="61"/>
      <c r="I30" s="62"/>
      <c r="J30" s="61"/>
      <c r="K30" s="60"/>
      <c r="L30" s="61"/>
      <c r="M30" s="62"/>
      <c r="N30" s="61"/>
      <c r="O30" s="60"/>
      <c r="P30" s="61"/>
      <c r="Q30" s="62"/>
      <c r="R30" s="58"/>
      <c r="S30" s="58"/>
      <c r="T30" s="63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97" s="59" customFormat="1" ht="17.25" customHeight="1">
      <c r="A31" s="91" t="s">
        <v>25</v>
      </c>
      <c r="B31" s="58"/>
      <c r="C31" s="60"/>
      <c r="D31" s="61"/>
      <c r="E31" s="62"/>
      <c r="F31" s="61"/>
      <c r="G31" s="60"/>
      <c r="H31" s="61"/>
      <c r="I31" s="62"/>
      <c r="J31" s="61"/>
      <c r="K31" s="60"/>
      <c r="L31" s="61"/>
      <c r="M31" s="62"/>
      <c r="N31" s="61"/>
      <c r="O31" s="60"/>
      <c r="P31" s="61"/>
      <c r="Q31" s="62"/>
      <c r="R31" s="58"/>
      <c r="S31" s="58"/>
      <c r="T31" s="63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</row>
    <row r="32" spans="1:20" ht="12.75">
      <c r="A32" s="91" t="s">
        <v>26</v>
      </c>
      <c r="T32" s="4"/>
    </row>
    <row r="33" spans="1:20" ht="12.75">
      <c r="A33" s="91"/>
      <c r="T33" s="4"/>
    </row>
    <row r="34" spans="1:20" ht="12.75">
      <c r="A34" s="80"/>
      <c r="B34" s="81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78"/>
      <c r="T34" s="4"/>
    </row>
    <row r="35" ht="12.75">
      <c r="T35" s="4"/>
    </row>
    <row r="36" spans="1:16" ht="15.75">
      <c r="A36" s="51" t="s">
        <v>30</v>
      </c>
      <c r="D36" s="3"/>
      <c r="F36" s="3"/>
      <c r="H36" s="3"/>
      <c r="J36" s="3"/>
      <c r="L36" s="3"/>
      <c r="N36" s="3"/>
      <c r="P36" s="3"/>
    </row>
    <row r="37" spans="2:97" s="5" customFormat="1" ht="14.25" customHeight="1">
      <c r="B37" s="1"/>
      <c r="D37" s="1"/>
      <c r="F37" s="1"/>
      <c r="H37" s="1"/>
      <c r="J37" s="1"/>
      <c r="L37" s="1"/>
      <c r="N37" s="1"/>
      <c r="P37" s="1"/>
      <c r="R37" s="1" t="s">
        <v>0</v>
      </c>
      <c r="S37" s="1"/>
      <c r="T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4" customFormat="1" ht="3" customHeight="1">
      <c r="A38" s="22"/>
      <c r="B38" s="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"/>
      <c r="S38" s="1"/>
      <c r="T38" s="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10" customFormat="1" ht="15">
      <c r="A39" s="31" t="s">
        <v>1</v>
      </c>
      <c r="B39" s="32"/>
      <c r="C39" s="33" t="s">
        <v>2</v>
      </c>
      <c r="D39" s="34"/>
      <c r="E39" s="33" t="s">
        <v>2</v>
      </c>
      <c r="F39" s="33"/>
      <c r="G39" s="33" t="s">
        <v>4</v>
      </c>
      <c r="H39" s="33"/>
      <c r="I39" s="33" t="s">
        <v>4</v>
      </c>
      <c r="J39" s="33"/>
      <c r="K39" s="33">
        <v>2006</v>
      </c>
      <c r="L39" s="33"/>
      <c r="M39" s="33">
        <v>2006</v>
      </c>
      <c r="N39" s="33"/>
      <c r="O39" s="33" t="s">
        <v>5</v>
      </c>
      <c r="P39" s="33"/>
      <c r="Q39" s="33" t="s">
        <v>5</v>
      </c>
      <c r="R39" s="6"/>
      <c r="S39" s="6"/>
      <c r="T39" s="9"/>
      <c r="U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1:97" s="13" customFormat="1" ht="15">
      <c r="A40" s="35"/>
      <c r="B40" s="36"/>
      <c r="C40" s="37"/>
      <c r="D40" s="38"/>
      <c r="E40" s="37" t="s">
        <v>3</v>
      </c>
      <c r="F40" s="38"/>
      <c r="G40" s="37"/>
      <c r="H40" s="38"/>
      <c r="I40" s="37" t="s">
        <v>3</v>
      </c>
      <c r="J40" s="38"/>
      <c r="K40" s="37"/>
      <c r="L40" s="38"/>
      <c r="M40" s="37" t="s">
        <v>3</v>
      </c>
      <c r="N40" s="38"/>
      <c r="O40" s="37"/>
      <c r="P40" s="38"/>
      <c r="Q40" s="37" t="s">
        <v>3</v>
      </c>
      <c r="R40" s="12"/>
      <c r="S40" s="12"/>
      <c r="T40" s="11"/>
      <c r="U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</row>
    <row r="41" spans="1:97" s="5" customFormat="1" ht="3" customHeight="1">
      <c r="A41" s="3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  <c r="S41" s="15"/>
      <c r="T41" s="14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20" s="1" customFormat="1" ht="3" customHeight="1">
      <c r="A42" s="3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5"/>
      <c r="T42" s="16"/>
    </row>
    <row r="43" spans="1:97" s="5" customFormat="1" ht="17.25" customHeight="1">
      <c r="A43" s="40" t="s">
        <v>6</v>
      </c>
      <c r="B43" s="17"/>
      <c r="C43" s="52">
        <v>585.5</v>
      </c>
      <c r="D43" s="53"/>
      <c r="E43" s="52">
        <v>648.3</v>
      </c>
      <c r="F43" s="53"/>
      <c r="G43" s="52">
        <v>582.3</v>
      </c>
      <c r="H43" s="53"/>
      <c r="I43" s="52">
        <f>M43-E43</f>
        <v>618.1000000000001</v>
      </c>
      <c r="J43" s="53"/>
      <c r="K43" s="52">
        <f>SUM(G43,C43)</f>
        <v>1167.8</v>
      </c>
      <c r="L43" s="53"/>
      <c r="M43" s="52">
        <v>1266.4</v>
      </c>
      <c r="N43" s="53"/>
      <c r="O43" s="52">
        <v>676.5</v>
      </c>
      <c r="P43" s="42"/>
      <c r="Q43" s="52">
        <v>732</v>
      </c>
      <c r="R43" s="17"/>
      <c r="S43" s="1"/>
      <c r="T43" s="18"/>
      <c r="U43" s="1"/>
      <c r="V43" s="23"/>
      <c r="W43" s="1"/>
      <c r="X43" s="2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24" ht="17.25" customHeight="1">
      <c r="A44" s="40" t="s">
        <v>9</v>
      </c>
      <c r="B44" s="17"/>
      <c r="C44" s="52">
        <v>376.1</v>
      </c>
      <c r="D44" s="53"/>
      <c r="E44" s="52">
        <v>402.7</v>
      </c>
      <c r="F44" s="53"/>
      <c r="G44" s="52">
        <v>370.2</v>
      </c>
      <c r="H44" s="53"/>
      <c r="I44" s="52">
        <f>M44-E44</f>
        <v>390.7</v>
      </c>
      <c r="J44" s="53"/>
      <c r="K44" s="52">
        <v>746.3</v>
      </c>
      <c r="L44" s="53"/>
      <c r="M44" s="52">
        <v>793.4</v>
      </c>
      <c r="N44" s="53"/>
      <c r="O44" s="52">
        <v>416.4</v>
      </c>
      <c r="P44" s="42"/>
      <c r="Q44" s="52">
        <v>463.3</v>
      </c>
      <c r="R44" s="17"/>
      <c r="T44" s="18"/>
      <c r="V44" s="25"/>
      <c r="X44" s="24"/>
    </row>
    <row r="45" spans="1:24" ht="17.25" customHeight="1">
      <c r="A45" s="43" t="s">
        <v>20</v>
      </c>
      <c r="B45" s="44"/>
      <c r="C45" s="54">
        <f>C43-C44</f>
        <v>209.39999999999998</v>
      </c>
      <c r="D45" s="45"/>
      <c r="E45" s="54">
        <f>E43-E44</f>
        <v>245.59999999999997</v>
      </c>
      <c r="F45" s="45"/>
      <c r="G45" s="54">
        <f>G43-G44</f>
        <v>212.09999999999997</v>
      </c>
      <c r="H45" s="45"/>
      <c r="I45" s="54">
        <f>I43-I44</f>
        <v>227.40000000000015</v>
      </c>
      <c r="J45" s="45"/>
      <c r="K45" s="54">
        <f>K43-K44</f>
        <v>421.5</v>
      </c>
      <c r="L45" s="45"/>
      <c r="M45" s="54">
        <f>M43-M44</f>
        <v>473.0000000000001</v>
      </c>
      <c r="N45" s="45"/>
      <c r="O45" s="54">
        <f>O43-O44</f>
        <v>260.1</v>
      </c>
      <c r="P45" s="45"/>
      <c r="Q45" s="54">
        <f>Q43-Q44</f>
        <v>268.7</v>
      </c>
      <c r="R45" s="17"/>
      <c r="T45" s="18"/>
      <c r="X45" s="24"/>
    </row>
    <row r="46" spans="1:22" ht="17.25" customHeight="1">
      <c r="A46" s="46" t="s">
        <v>10</v>
      </c>
      <c r="B46" s="17"/>
      <c r="C46" s="56">
        <v>93.8</v>
      </c>
      <c r="D46" s="57"/>
      <c r="E46" s="56">
        <v>103.8</v>
      </c>
      <c r="F46" s="57"/>
      <c r="G46" s="56">
        <v>89.5</v>
      </c>
      <c r="H46" s="57"/>
      <c r="I46" s="56">
        <v>95</v>
      </c>
      <c r="J46" s="57"/>
      <c r="K46" s="56">
        <v>91.4</v>
      </c>
      <c r="L46" s="57"/>
      <c r="M46" s="56">
        <v>99.1</v>
      </c>
      <c r="N46" s="57"/>
      <c r="O46" s="56">
        <v>92.9</v>
      </c>
      <c r="P46" s="42"/>
      <c r="Q46" s="52">
        <v>100.4</v>
      </c>
      <c r="R46" s="17"/>
      <c r="T46" s="18"/>
      <c r="V46" s="23"/>
    </row>
    <row r="47" spans="1:22" ht="17.25" customHeight="1">
      <c r="A47" s="40" t="s">
        <v>12</v>
      </c>
      <c r="B47" s="17"/>
      <c r="C47" s="52">
        <v>33.6</v>
      </c>
      <c r="D47" s="53"/>
      <c r="E47" s="52">
        <v>39.3</v>
      </c>
      <c r="F47" s="53"/>
      <c r="G47" s="52">
        <v>32.6</v>
      </c>
      <c r="H47" s="53"/>
      <c r="I47" s="52">
        <v>34.9</v>
      </c>
      <c r="J47" s="53"/>
      <c r="K47" s="52">
        <v>33</v>
      </c>
      <c r="L47" s="53"/>
      <c r="M47" s="52">
        <v>37</v>
      </c>
      <c r="N47" s="53"/>
      <c r="O47" s="52">
        <v>35.7</v>
      </c>
      <c r="P47" s="42"/>
      <c r="Q47" s="52">
        <v>36.8</v>
      </c>
      <c r="R47" s="17"/>
      <c r="T47" s="18"/>
      <c r="V47" s="26"/>
    </row>
    <row r="48" spans="1:97" s="30" customFormat="1" ht="17.25" customHeight="1">
      <c r="A48" s="40" t="s">
        <v>19</v>
      </c>
      <c r="B48" s="17"/>
      <c r="C48" s="52">
        <v>63.6</v>
      </c>
      <c r="D48" s="53"/>
      <c r="E48" s="52">
        <v>61.5</v>
      </c>
      <c r="F48" s="53"/>
      <c r="G48" s="52">
        <v>62.9</v>
      </c>
      <c r="H48" s="53"/>
      <c r="I48" s="52">
        <v>62.4</v>
      </c>
      <c r="J48" s="53"/>
      <c r="K48" s="52">
        <v>63.2</v>
      </c>
      <c r="L48" s="53"/>
      <c r="M48" s="52">
        <v>61.9</v>
      </c>
      <c r="N48" s="53"/>
      <c r="O48" s="52">
        <v>61.3</v>
      </c>
      <c r="P48" s="42"/>
      <c r="Q48" s="52">
        <v>62.9</v>
      </c>
      <c r="R48" s="28"/>
      <c r="S48" s="28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1:22" ht="17.25" customHeight="1">
      <c r="A49" s="40"/>
      <c r="B49" s="17"/>
      <c r="C49" s="41"/>
      <c r="D49" s="42"/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41"/>
      <c r="P49" s="42"/>
      <c r="Q49" s="41"/>
      <c r="R49" s="17"/>
      <c r="T49" s="18"/>
      <c r="V49" s="23"/>
    </row>
    <row r="50" spans="1:97" s="19" customFormat="1" ht="17.25" customHeight="1">
      <c r="A50" s="40" t="s">
        <v>13</v>
      </c>
      <c r="B50" s="17"/>
      <c r="C50" s="41">
        <v>123163</v>
      </c>
      <c r="D50" s="42"/>
      <c r="E50" s="41">
        <v>123243</v>
      </c>
      <c r="F50" s="42"/>
      <c r="G50" s="41">
        <v>138074</v>
      </c>
      <c r="H50" s="42"/>
      <c r="I50" s="41">
        <v>138144</v>
      </c>
      <c r="J50" s="42"/>
      <c r="K50" s="41">
        <v>138074</v>
      </c>
      <c r="L50" s="42"/>
      <c r="M50" s="41">
        <v>138144</v>
      </c>
      <c r="N50" s="42"/>
      <c r="O50" s="41">
        <v>152816</v>
      </c>
      <c r="P50" s="84"/>
      <c r="Q50" s="41">
        <v>153313</v>
      </c>
      <c r="R50" s="17"/>
      <c r="S50" s="1"/>
      <c r="T50" s="18"/>
      <c r="U50" s="1"/>
      <c r="V50" s="2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20" ht="17.25" customHeight="1">
      <c r="A51" s="40" t="s">
        <v>14</v>
      </c>
      <c r="B51" s="17"/>
      <c r="C51" s="41">
        <v>1305</v>
      </c>
      <c r="D51" s="42"/>
      <c r="E51" s="41">
        <v>1325</v>
      </c>
      <c r="F51" s="42"/>
      <c r="G51" s="41">
        <v>4579</v>
      </c>
      <c r="H51" s="42"/>
      <c r="I51" s="41">
        <f>M51-E51</f>
        <v>4584</v>
      </c>
      <c r="J51" s="42"/>
      <c r="K51" s="41">
        <f>SUM(G51,C51)</f>
        <v>5884</v>
      </c>
      <c r="L51" s="42"/>
      <c r="M51" s="41">
        <v>5909</v>
      </c>
      <c r="N51" s="42"/>
      <c r="O51" s="41">
        <v>5310</v>
      </c>
      <c r="P51" s="42"/>
      <c r="Q51" s="41">
        <v>5365</v>
      </c>
      <c r="R51" s="17"/>
      <c r="T51" s="18"/>
    </row>
    <row r="52" spans="1:20" ht="17.25" customHeight="1">
      <c r="A52" s="40" t="s">
        <v>15</v>
      </c>
      <c r="B52" s="17"/>
      <c r="C52" s="41">
        <v>124781</v>
      </c>
      <c r="D52" s="42"/>
      <c r="E52" s="41">
        <v>124873</v>
      </c>
      <c r="F52" s="42"/>
      <c r="G52" s="41">
        <v>130077</v>
      </c>
      <c r="H52" s="42"/>
      <c r="I52" s="41">
        <v>130173</v>
      </c>
      <c r="J52" s="42"/>
      <c r="K52" s="41">
        <v>127757</v>
      </c>
      <c r="L52" s="42"/>
      <c r="M52" s="41">
        <v>127851</v>
      </c>
      <c r="N52" s="42"/>
      <c r="O52" s="41">
        <v>145575</v>
      </c>
      <c r="P52" s="42"/>
      <c r="Q52" s="41">
        <v>145880</v>
      </c>
      <c r="R52" s="17"/>
      <c r="T52" s="18"/>
    </row>
    <row r="53" spans="1:20" ht="17.25" customHeight="1">
      <c r="A53" s="40"/>
      <c r="B53" s="17"/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17"/>
      <c r="T53" s="18"/>
    </row>
    <row r="54" spans="1:20" ht="17.25" customHeight="1">
      <c r="A54" s="27" t="s">
        <v>16</v>
      </c>
      <c r="B54" s="17"/>
      <c r="C54" s="48">
        <v>2118</v>
      </c>
      <c r="D54" s="49"/>
      <c r="E54" s="48">
        <v>2166</v>
      </c>
      <c r="F54" s="49"/>
      <c r="G54" s="48">
        <v>2187</v>
      </c>
      <c r="H54" s="49"/>
      <c r="I54" s="48">
        <v>2259</v>
      </c>
      <c r="J54" s="49"/>
      <c r="K54" s="48">
        <v>2187</v>
      </c>
      <c r="L54" s="49"/>
      <c r="M54" s="48">
        <v>2259</v>
      </c>
      <c r="N54" s="49"/>
      <c r="O54" s="48">
        <v>2334</v>
      </c>
      <c r="P54" s="42"/>
      <c r="Q54" s="41">
        <v>2458</v>
      </c>
      <c r="R54" s="17"/>
      <c r="T54" s="18"/>
    </row>
    <row r="55" spans="1:20" ht="17.25" customHeight="1">
      <c r="A55" s="40"/>
      <c r="B55" s="17"/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17"/>
      <c r="T55" s="18"/>
    </row>
    <row r="56" spans="1:20" ht="17.25" customHeight="1">
      <c r="A56" s="59" t="s">
        <v>22</v>
      </c>
      <c r="B56" s="64"/>
      <c r="C56" s="65">
        <v>3.5</v>
      </c>
      <c r="D56" s="66"/>
      <c r="E56" s="65">
        <v>4</v>
      </c>
      <c r="F56" s="66"/>
      <c r="G56" s="65">
        <v>4.2</v>
      </c>
      <c r="H56" s="66"/>
      <c r="I56" s="65">
        <v>5.2</v>
      </c>
      <c r="J56" s="66"/>
      <c r="K56" s="65">
        <v>7.7</v>
      </c>
      <c r="L56" s="66"/>
      <c r="M56" s="65">
        <v>9.2</v>
      </c>
      <c r="N56" s="66"/>
      <c r="O56" s="65">
        <v>1.6</v>
      </c>
      <c r="P56" s="66"/>
      <c r="Q56" s="65">
        <v>3.1</v>
      </c>
      <c r="R56" s="17"/>
      <c r="T56" s="18"/>
    </row>
    <row r="57" spans="1:20" ht="17.25" customHeight="1">
      <c r="A57" s="59"/>
      <c r="B57" s="64"/>
      <c r="C57" s="65"/>
      <c r="D57" s="66"/>
      <c r="E57" s="65"/>
      <c r="F57" s="66"/>
      <c r="G57" s="65"/>
      <c r="H57" s="66"/>
      <c r="I57" s="65"/>
      <c r="J57" s="66"/>
      <c r="K57" s="65"/>
      <c r="L57" s="66"/>
      <c r="M57" s="65"/>
      <c r="N57" s="66"/>
      <c r="O57" s="65"/>
      <c r="P57" s="66"/>
      <c r="Q57" s="65"/>
      <c r="R57" s="17"/>
      <c r="T57" s="18"/>
    </row>
    <row r="58" spans="1:20" ht="17.25" customHeight="1">
      <c r="A58" s="90" t="s">
        <v>24</v>
      </c>
      <c r="B58" s="64"/>
      <c r="C58" s="65"/>
      <c r="D58" s="66"/>
      <c r="E58" s="65"/>
      <c r="F58" s="66"/>
      <c r="G58" s="65"/>
      <c r="H58" s="66"/>
      <c r="I58" s="65"/>
      <c r="J58" s="66"/>
      <c r="K58" s="65"/>
      <c r="L58" s="66"/>
      <c r="M58" s="65"/>
      <c r="N58" s="66"/>
      <c r="O58" s="65"/>
      <c r="P58" s="66"/>
      <c r="Q58" s="65"/>
      <c r="R58" s="17"/>
      <c r="T58" s="18"/>
    </row>
    <row r="59" spans="1:20" ht="17.25" customHeight="1">
      <c r="A59" s="91" t="s">
        <v>27</v>
      </c>
      <c r="B59" s="17"/>
      <c r="C59" s="41"/>
      <c r="D59" s="42"/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17"/>
      <c r="T59" s="18"/>
    </row>
    <row r="60" spans="1:20" ht="17.25" customHeight="1">
      <c r="A60" s="91"/>
      <c r="B60" s="17"/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17"/>
      <c r="T60" s="18"/>
    </row>
    <row r="61" spans="1:18" ht="12.75">
      <c r="A61" s="80"/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78"/>
    </row>
    <row r="63" spans="1:16" ht="15.75">
      <c r="A63" s="51" t="s">
        <v>31</v>
      </c>
      <c r="D63" s="3"/>
      <c r="F63" s="3"/>
      <c r="H63" s="3"/>
      <c r="J63" s="3"/>
      <c r="L63" s="3"/>
      <c r="N63" s="3"/>
      <c r="P63" s="3"/>
    </row>
    <row r="64" spans="2:97" s="5" customFormat="1" ht="14.25" customHeight="1">
      <c r="B64" s="1"/>
      <c r="D64" s="1"/>
      <c r="F64" s="1"/>
      <c r="H64" s="1"/>
      <c r="J64" s="1"/>
      <c r="L64" s="1"/>
      <c r="N64" s="1"/>
      <c r="P64" s="1"/>
      <c r="R64" s="1" t="s">
        <v>0</v>
      </c>
      <c r="S64" s="1"/>
      <c r="T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4" customFormat="1" ht="3" customHeight="1">
      <c r="A65" s="22"/>
      <c r="B65" s="7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1"/>
      <c r="S65" s="1"/>
      <c r="T65" s="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10" customFormat="1" ht="15">
      <c r="A66" s="31" t="s">
        <v>1</v>
      </c>
      <c r="B66" s="32"/>
      <c r="C66" s="70" t="s">
        <v>2</v>
      </c>
      <c r="D66" s="34"/>
      <c r="E66" s="33" t="s">
        <v>2</v>
      </c>
      <c r="F66" s="33"/>
      <c r="G66" s="70" t="s">
        <v>4</v>
      </c>
      <c r="H66" s="33"/>
      <c r="I66" s="33" t="s">
        <v>4</v>
      </c>
      <c r="J66" s="33"/>
      <c r="K66" s="70">
        <v>2006</v>
      </c>
      <c r="L66" s="33"/>
      <c r="M66" s="33">
        <v>2006</v>
      </c>
      <c r="N66" s="33"/>
      <c r="O66" s="70" t="s">
        <v>5</v>
      </c>
      <c r="P66" s="33"/>
      <c r="Q66" s="33" t="s">
        <v>5</v>
      </c>
      <c r="R66" s="6"/>
      <c r="S66" s="6"/>
      <c r="T66" s="9"/>
      <c r="U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</row>
    <row r="67" spans="1:97" s="13" customFormat="1" ht="15">
      <c r="A67" s="35"/>
      <c r="B67" s="36"/>
      <c r="C67" s="71"/>
      <c r="D67" s="38"/>
      <c r="E67" s="37" t="s">
        <v>3</v>
      </c>
      <c r="F67" s="38"/>
      <c r="G67" s="37"/>
      <c r="H67" s="38"/>
      <c r="I67" s="37" t="s">
        <v>3</v>
      </c>
      <c r="J67" s="38"/>
      <c r="K67" s="37"/>
      <c r="L67" s="38"/>
      <c r="M67" s="37" t="s">
        <v>3</v>
      </c>
      <c r="N67" s="38"/>
      <c r="O67" s="37"/>
      <c r="P67" s="38"/>
      <c r="Q67" s="37" t="s">
        <v>3</v>
      </c>
      <c r="R67" s="12"/>
      <c r="S67" s="12"/>
      <c r="T67" s="11"/>
      <c r="U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</row>
    <row r="68" spans="1:97" s="5" customFormat="1" ht="3" customHeight="1">
      <c r="A68" s="39"/>
      <c r="B68" s="16"/>
      <c r="C68" s="7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15"/>
      <c r="T68" s="14"/>
      <c r="U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20" s="1" customFormat="1" ht="3" customHeight="1">
      <c r="A69" s="39"/>
      <c r="B69" s="16"/>
      <c r="C69" s="7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15"/>
      <c r="T69" s="16"/>
    </row>
    <row r="70" spans="1:97" s="5" customFormat="1" ht="17.25" customHeight="1">
      <c r="A70" s="40" t="s">
        <v>6</v>
      </c>
      <c r="B70" s="17"/>
      <c r="C70" s="73"/>
      <c r="D70" s="53"/>
      <c r="E70" s="52">
        <v>194.9</v>
      </c>
      <c r="F70" s="53"/>
      <c r="G70" s="52"/>
      <c r="H70" s="53"/>
      <c r="I70" s="52">
        <f>M70-E70</f>
        <v>158.6</v>
      </c>
      <c r="J70" s="53"/>
      <c r="K70" s="52"/>
      <c r="L70" s="53"/>
      <c r="M70" s="52">
        <v>353.5</v>
      </c>
      <c r="N70" s="53"/>
      <c r="O70" s="52"/>
      <c r="P70" s="42"/>
      <c r="Q70" s="52">
        <v>214.1</v>
      </c>
      <c r="R70" s="17"/>
      <c r="S70" s="1"/>
      <c r="T70" s="18"/>
      <c r="U70" s="1"/>
      <c r="V70" s="23"/>
      <c r="W70" s="1"/>
      <c r="X70" s="24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24" ht="17.25" customHeight="1">
      <c r="A71" s="40" t="s">
        <v>9</v>
      </c>
      <c r="B71" s="17"/>
      <c r="C71" s="73"/>
      <c r="D71" s="53"/>
      <c r="E71" s="52">
        <v>96.1</v>
      </c>
      <c r="F71" s="53"/>
      <c r="G71" s="52"/>
      <c r="H71" s="53"/>
      <c r="I71" s="52">
        <f>M71-E71</f>
        <v>100.5</v>
      </c>
      <c r="J71" s="53"/>
      <c r="K71" s="52"/>
      <c r="L71" s="53"/>
      <c r="M71" s="52">
        <v>196.6</v>
      </c>
      <c r="N71" s="53"/>
      <c r="O71" s="52"/>
      <c r="P71" s="42"/>
      <c r="Q71" s="52">
        <v>74.4</v>
      </c>
      <c r="R71" s="17"/>
      <c r="T71" s="18"/>
      <c r="V71" s="25"/>
      <c r="X71" s="24"/>
    </row>
    <row r="72" spans="1:24" ht="17.25" customHeight="1">
      <c r="A72" s="43" t="s">
        <v>20</v>
      </c>
      <c r="B72" s="44"/>
      <c r="C72" s="74"/>
      <c r="D72" s="45"/>
      <c r="E72" s="54">
        <f>E70-E71</f>
        <v>98.80000000000001</v>
      </c>
      <c r="F72" s="45"/>
      <c r="G72" s="54"/>
      <c r="H72" s="45"/>
      <c r="I72" s="54">
        <f>I70-I71</f>
        <v>58.099999999999994</v>
      </c>
      <c r="J72" s="45"/>
      <c r="K72" s="54"/>
      <c r="L72" s="45"/>
      <c r="M72" s="54">
        <f>M70-M71</f>
        <v>156.9</v>
      </c>
      <c r="N72" s="45"/>
      <c r="O72" s="54"/>
      <c r="P72" s="45"/>
      <c r="Q72" s="54">
        <f>Q70-Q71</f>
        <v>139.7</v>
      </c>
      <c r="R72" s="17"/>
      <c r="T72" s="18"/>
      <c r="X72" s="24"/>
    </row>
    <row r="73" spans="1:22" ht="17.25" customHeight="1">
      <c r="A73" s="46" t="s">
        <v>10</v>
      </c>
      <c r="B73" s="17"/>
      <c r="C73" s="95" t="s">
        <v>23</v>
      </c>
      <c r="D73" s="57"/>
      <c r="E73" s="56">
        <v>56.6</v>
      </c>
      <c r="F73" s="57"/>
      <c r="G73" s="95" t="s">
        <v>23</v>
      </c>
      <c r="H73" s="57"/>
      <c r="I73" s="56">
        <v>44.2</v>
      </c>
      <c r="J73" s="57"/>
      <c r="K73" s="95" t="s">
        <v>23</v>
      </c>
      <c r="L73" s="57"/>
      <c r="M73" s="56">
        <v>50.2</v>
      </c>
      <c r="N73" s="57"/>
      <c r="O73" s="95" t="s">
        <v>23</v>
      </c>
      <c r="P73" s="42"/>
      <c r="Q73" s="52">
        <v>58.9</v>
      </c>
      <c r="R73" s="17"/>
      <c r="T73" s="18"/>
      <c r="V73" s="23"/>
    </row>
    <row r="74" spans="1:22" ht="17.25" customHeight="1">
      <c r="A74" s="40" t="s">
        <v>12</v>
      </c>
      <c r="B74" s="17"/>
      <c r="C74" s="96"/>
      <c r="D74" s="53"/>
      <c r="E74" s="52">
        <v>28.7</v>
      </c>
      <c r="F74" s="53"/>
      <c r="G74" s="96"/>
      <c r="H74" s="53"/>
      <c r="I74" s="52">
        <v>16.2</v>
      </c>
      <c r="J74" s="53"/>
      <c r="K74" s="96"/>
      <c r="L74" s="53"/>
      <c r="M74" s="52">
        <v>22.3</v>
      </c>
      <c r="N74" s="53"/>
      <c r="O74" s="96"/>
      <c r="P74" s="42"/>
      <c r="Q74" s="52">
        <v>38.4</v>
      </c>
      <c r="R74" s="17"/>
      <c r="T74" s="18"/>
      <c r="V74" s="26"/>
    </row>
    <row r="75" spans="1:97" s="30" customFormat="1" ht="17.25" customHeight="1">
      <c r="A75" s="40" t="s">
        <v>19</v>
      </c>
      <c r="B75" s="17"/>
      <c r="C75" s="96"/>
      <c r="D75" s="53"/>
      <c r="E75" s="52">
        <v>48.9</v>
      </c>
      <c r="F75" s="53"/>
      <c r="G75" s="96"/>
      <c r="H75" s="53"/>
      <c r="I75" s="52">
        <v>62.9</v>
      </c>
      <c r="J75" s="53"/>
      <c r="K75" s="96"/>
      <c r="L75" s="53"/>
      <c r="M75" s="52">
        <v>55.2</v>
      </c>
      <c r="N75" s="53"/>
      <c r="O75" s="96"/>
      <c r="P75" s="42"/>
      <c r="Q75" s="52">
        <v>35</v>
      </c>
      <c r="R75" s="28"/>
      <c r="S75" s="28"/>
      <c r="T75" s="29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</row>
    <row r="76" spans="1:22" ht="17.25" customHeight="1">
      <c r="A76" s="40"/>
      <c r="B76" s="17"/>
      <c r="C76" s="96"/>
      <c r="D76" s="42"/>
      <c r="E76" s="41"/>
      <c r="F76" s="42"/>
      <c r="G76" s="96"/>
      <c r="H76" s="42"/>
      <c r="I76" s="41"/>
      <c r="J76" s="42"/>
      <c r="K76" s="96"/>
      <c r="L76" s="42"/>
      <c r="M76" s="41"/>
      <c r="N76" s="42"/>
      <c r="O76" s="96"/>
      <c r="P76" s="42"/>
      <c r="Q76" s="41"/>
      <c r="R76" s="17"/>
      <c r="T76" s="18"/>
      <c r="V76" s="23"/>
    </row>
    <row r="77" spans="1:97" s="19" customFormat="1" ht="17.25" customHeight="1">
      <c r="A77" s="40" t="s">
        <v>13</v>
      </c>
      <c r="B77" s="17"/>
      <c r="C77" s="97"/>
      <c r="D77" s="42"/>
      <c r="E77" s="41">
        <v>69068</v>
      </c>
      <c r="F77" s="42"/>
      <c r="G77" s="97"/>
      <c r="H77" s="42"/>
      <c r="I77" s="41">
        <v>74007</v>
      </c>
      <c r="J77" s="42"/>
      <c r="K77" s="97"/>
      <c r="L77" s="42"/>
      <c r="M77" s="41">
        <v>74007</v>
      </c>
      <c r="N77" s="42"/>
      <c r="O77" s="97"/>
      <c r="P77" s="84"/>
      <c r="Q77" s="41">
        <v>74303</v>
      </c>
      <c r="R77" s="17"/>
      <c r="S77" s="1"/>
      <c r="T77" s="18"/>
      <c r="U77" s="1"/>
      <c r="V77" s="2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20" ht="17.25" customHeight="1">
      <c r="A78" s="40" t="s">
        <v>14</v>
      </c>
      <c r="B78" s="17"/>
      <c r="C78" s="75"/>
      <c r="D78" s="42"/>
      <c r="E78" s="41">
        <v>6604</v>
      </c>
      <c r="F78" s="42"/>
      <c r="G78" s="41"/>
      <c r="H78" s="42"/>
      <c r="I78" s="41">
        <f>M78-E78</f>
        <v>675</v>
      </c>
      <c r="J78" s="42"/>
      <c r="K78" s="41"/>
      <c r="L78" s="42"/>
      <c r="M78" s="41">
        <v>7279</v>
      </c>
      <c r="N78" s="42"/>
      <c r="O78" s="41"/>
      <c r="P78" s="42"/>
      <c r="Q78" s="41">
        <v>1881</v>
      </c>
      <c r="R78" s="17"/>
      <c r="T78" s="18"/>
    </row>
    <row r="79" spans="1:20" ht="17.25" customHeight="1">
      <c r="A79" s="40" t="s">
        <v>15</v>
      </c>
      <c r="B79" s="17"/>
      <c r="C79" s="75"/>
      <c r="D79" s="42"/>
      <c r="E79" s="41">
        <v>68813</v>
      </c>
      <c r="F79" s="42"/>
      <c r="G79" s="41"/>
      <c r="H79" s="42"/>
      <c r="I79" s="41">
        <v>71788</v>
      </c>
      <c r="J79" s="42"/>
      <c r="K79" s="41"/>
      <c r="L79" s="42"/>
      <c r="M79" s="41">
        <v>70398</v>
      </c>
      <c r="N79" s="42"/>
      <c r="O79" s="41"/>
      <c r="P79" s="42"/>
      <c r="Q79" s="41">
        <v>72704</v>
      </c>
      <c r="R79" s="17"/>
      <c r="T79" s="18"/>
    </row>
    <row r="80" spans="1:20" ht="17.25" customHeight="1">
      <c r="A80" s="40"/>
      <c r="B80" s="17"/>
      <c r="C80" s="75"/>
      <c r="D80" s="42"/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17"/>
      <c r="T80" s="18"/>
    </row>
    <row r="81" spans="1:20" ht="17.25" customHeight="1">
      <c r="A81" s="27" t="s">
        <v>16</v>
      </c>
      <c r="B81" s="17"/>
      <c r="C81" s="76"/>
      <c r="D81" s="49"/>
      <c r="E81" s="48">
        <v>464</v>
      </c>
      <c r="F81" s="49"/>
      <c r="G81" s="48"/>
      <c r="H81" s="49"/>
      <c r="I81" s="48">
        <v>444</v>
      </c>
      <c r="J81" s="49"/>
      <c r="K81" s="48"/>
      <c r="L81" s="49"/>
      <c r="M81" s="48">
        <v>444</v>
      </c>
      <c r="N81" s="49"/>
      <c r="O81" s="48"/>
      <c r="P81" s="42"/>
      <c r="Q81" s="41">
        <v>404</v>
      </c>
      <c r="R81" s="17"/>
      <c r="T81" s="18"/>
    </row>
    <row r="82" spans="1:20" ht="17.25" customHeight="1">
      <c r="A82" s="40"/>
      <c r="B82" s="17"/>
      <c r="C82" s="75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17"/>
      <c r="T82" s="18"/>
    </row>
    <row r="83" spans="1:20" ht="17.25" customHeight="1">
      <c r="A83" s="62" t="s">
        <v>22</v>
      </c>
      <c r="B83" s="67"/>
      <c r="C83" s="77"/>
      <c r="D83" s="67"/>
      <c r="E83" s="65">
        <v>0.8</v>
      </c>
      <c r="F83" s="67"/>
      <c r="G83" s="65"/>
      <c r="H83" s="67"/>
      <c r="I83" s="65">
        <v>0.7</v>
      </c>
      <c r="J83" s="67"/>
      <c r="K83" s="65"/>
      <c r="L83" s="67"/>
      <c r="M83" s="65">
        <v>1.5</v>
      </c>
      <c r="N83" s="67"/>
      <c r="O83" s="65"/>
      <c r="P83" s="67"/>
      <c r="Q83" s="65">
        <v>-0.6</v>
      </c>
      <c r="R83" s="17"/>
      <c r="T83" s="18"/>
    </row>
    <row r="84" spans="1:20" ht="17.25" customHeight="1">
      <c r="A84" s="62"/>
      <c r="B84" s="67"/>
      <c r="C84" s="77"/>
      <c r="D84" s="67"/>
      <c r="E84" s="65"/>
      <c r="F84" s="67"/>
      <c r="G84" s="65"/>
      <c r="H84" s="67"/>
      <c r="I84" s="65"/>
      <c r="J84" s="67"/>
      <c r="K84" s="65"/>
      <c r="L84" s="67"/>
      <c r="M84" s="65"/>
      <c r="N84" s="67"/>
      <c r="O84" s="65"/>
      <c r="P84" s="67"/>
      <c r="Q84" s="65"/>
      <c r="R84" s="17"/>
      <c r="T84" s="18"/>
    </row>
    <row r="85" spans="1:20" ht="17.25" customHeight="1">
      <c r="A85" s="90" t="s">
        <v>24</v>
      </c>
      <c r="B85" s="67"/>
      <c r="C85" s="77"/>
      <c r="D85" s="67"/>
      <c r="E85" s="65"/>
      <c r="F85" s="67"/>
      <c r="G85" s="65"/>
      <c r="H85" s="67"/>
      <c r="I85" s="65"/>
      <c r="J85" s="67"/>
      <c r="K85" s="65"/>
      <c r="L85" s="67"/>
      <c r="M85" s="65"/>
      <c r="N85" s="67"/>
      <c r="O85" s="65"/>
      <c r="P85" s="67"/>
      <c r="Q85" s="65"/>
      <c r="R85" s="17"/>
      <c r="T85" s="18"/>
    </row>
    <row r="86" spans="1:20" ht="17.25" customHeight="1">
      <c r="A86" s="91" t="s">
        <v>27</v>
      </c>
      <c r="B86" s="67"/>
      <c r="C86" s="77"/>
      <c r="D86" s="67"/>
      <c r="E86" s="65"/>
      <c r="F86" s="67"/>
      <c r="G86" s="65"/>
      <c r="H86" s="67"/>
      <c r="I86" s="65"/>
      <c r="J86" s="67"/>
      <c r="K86" s="65"/>
      <c r="L86" s="67"/>
      <c r="M86" s="65"/>
      <c r="N86" s="67"/>
      <c r="O86" s="65"/>
      <c r="P86" s="67"/>
      <c r="Q86" s="65"/>
      <c r="R86" s="17"/>
      <c r="T86" s="18"/>
    </row>
    <row r="88" spans="1:17" ht="12.75">
      <c r="A88" s="80"/>
      <c r="B88" s="8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17" ht="12.75">
      <c r="A89" s="79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6" ht="15.75">
      <c r="A90" s="51" t="s">
        <v>32</v>
      </c>
      <c r="D90" s="3"/>
      <c r="F90" s="3"/>
      <c r="H90" s="3"/>
      <c r="J90" s="3"/>
      <c r="L90" s="3"/>
      <c r="N90" s="3"/>
      <c r="P90" s="3"/>
    </row>
    <row r="91" spans="1:97" s="5" customFormat="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 t="s">
        <v>0</v>
      </c>
      <c r="S91" s="1"/>
      <c r="T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s="4" customFormat="1" ht="3" customHeight="1">
      <c r="A92" s="22"/>
      <c r="B92" s="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1"/>
      <c r="S92" s="1"/>
      <c r="T92" s="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s="10" customFormat="1" ht="15">
      <c r="A93" s="31" t="s">
        <v>1</v>
      </c>
      <c r="B93" s="32"/>
      <c r="C93" s="33" t="s">
        <v>2</v>
      </c>
      <c r="D93" s="34"/>
      <c r="E93" s="33" t="s">
        <v>2</v>
      </c>
      <c r="F93" s="33"/>
      <c r="G93" s="33" t="s">
        <v>4</v>
      </c>
      <c r="H93" s="33"/>
      <c r="I93" s="33" t="s">
        <v>4</v>
      </c>
      <c r="J93" s="33"/>
      <c r="K93" s="33">
        <v>2006</v>
      </c>
      <c r="L93" s="33"/>
      <c r="M93" s="33">
        <v>2006</v>
      </c>
      <c r="N93" s="33"/>
      <c r="O93" s="33" t="s">
        <v>5</v>
      </c>
      <c r="P93" s="33"/>
      <c r="Q93" s="33" t="s">
        <v>5</v>
      </c>
      <c r="R93" s="6"/>
      <c r="S93" s="6"/>
      <c r="T93" s="9"/>
      <c r="U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</row>
    <row r="94" spans="1:97" s="13" customFormat="1" ht="15">
      <c r="A94" s="35"/>
      <c r="B94" s="36"/>
      <c r="C94" s="37"/>
      <c r="D94" s="38"/>
      <c r="E94" s="37" t="s">
        <v>3</v>
      </c>
      <c r="F94" s="38"/>
      <c r="G94" s="37"/>
      <c r="H94" s="38"/>
      <c r="I94" s="37" t="s">
        <v>3</v>
      </c>
      <c r="J94" s="38"/>
      <c r="K94" s="37"/>
      <c r="L94" s="38"/>
      <c r="M94" s="37" t="s">
        <v>3</v>
      </c>
      <c r="N94" s="38"/>
      <c r="O94" s="37"/>
      <c r="P94" s="38"/>
      <c r="Q94" s="37" t="s">
        <v>3</v>
      </c>
      <c r="R94" s="12"/>
      <c r="S94" s="12"/>
      <c r="T94" s="11"/>
      <c r="U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</row>
    <row r="95" spans="1:97" s="5" customFormat="1" ht="3" customHeight="1">
      <c r="A95" s="3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5"/>
      <c r="S95" s="15"/>
      <c r="T95" s="14"/>
      <c r="U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20" s="1" customFormat="1" ht="3" customHeight="1">
      <c r="A96" s="3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5"/>
      <c r="S96" s="15"/>
      <c r="T96" s="16"/>
    </row>
    <row r="97" spans="1:97" s="5" customFormat="1" ht="17.25" customHeight="1">
      <c r="A97" s="40" t="s">
        <v>6</v>
      </c>
      <c r="B97" s="17"/>
      <c r="C97" s="52">
        <v>759.8</v>
      </c>
      <c r="D97" s="53"/>
      <c r="E97" s="52">
        <v>511.2</v>
      </c>
      <c r="F97" s="53"/>
      <c r="G97" s="52">
        <v>814.6</v>
      </c>
      <c r="H97" s="53"/>
      <c r="I97" s="52">
        <f>M97-E97</f>
        <v>627.3</v>
      </c>
      <c r="J97" s="53"/>
      <c r="K97" s="52">
        <f>SUM(G97,C97)</f>
        <v>1574.4</v>
      </c>
      <c r="L97" s="53"/>
      <c r="M97" s="52">
        <v>1138.5</v>
      </c>
      <c r="N97" s="53"/>
      <c r="O97" s="52">
        <v>906.1</v>
      </c>
      <c r="P97" s="53"/>
      <c r="Q97" s="52">
        <v>648.5</v>
      </c>
      <c r="R97" s="17"/>
      <c r="S97" s="1"/>
      <c r="T97" s="18"/>
      <c r="U97" s="1"/>
      <c r="V97" s="23"/>
      <c r="W97" s="1"/>
      <c r="X97" s="24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24" ht="17.25" customHeight="1">
      <c r="A98" s="89" t="s">
        <v>7</v>
      </c>
      <c r="B98" s="17"/>
      <c r="C98" s="52">
        <v>289.1</v>
      </c>
      <c r="D98" s="53"/>
      <c r="E98" s="52">
        <v>220.6</v>
      </c>
      <c r="F98" s="53"/>
      <c r="G98" s="52">
        <v>296.8</v>
      </c>
      <c r="H98" s="53"/>
      <c r="I98" s="52">
        <f>M98-E98</f>
        <v>233.9</v>
      </c>
      <c r="J98" s="53"/>
      <c r="K98" s="52">
        <f>SUM(G98,C98)</f>
        <v>585.9000000000001</v>
      </c>
      <c r="L98" s="53"/>
      <c r="M98" s="52">
        <v>454.5</v>
      </c>
      <c r="N98" s="53"/>
      <c r="O98" s="52">
        <v>342.4</v>
      </c>
      <c r="P98" s="53"/>
      <c r="Q98" s="52">
        <v>279.6</v>
      </c>
      <c r="R98" s="17"/>
      <c r="T98" s="18"/>
      <c r="V98" s="25"/>
      <c r="X98" s="24"/>
    </row>
    <row r="99" spans="1:24" ht="17.25" customHeight="1">
      <c r="A99" s="89" t="s">
        <v>17</v>
      </c>
      <c r="B99" s="17"/>
      <c r="C99" s="52">
        <v>105.1</v>
      </c>
      <c r="D99" s="53"/>
      <c r="E99" s="52">
        <v>67.6</v>
      </c>
      <c r="F99" s="53"/>
      <c r="G99" s="52">
        <v>104.1</v>
      </c>
      <c r="H99" s="53"/>
      <c r="I99" s="52">
        <f>M99-E99</f>
        <v>63.599999999999994</v>
      </c>
      <c r="J99" s="53"/>
      <c r="K99" s="52">
        <f>SUM(G99,C99)</f>
        <v>209.2</v>
      </c>
      <c r="L99" s="53"/>
      <c r="M99" s="52">
        <v>131.2</v>
      </c>
      <c r="N99" s="53"/>
      <c r="O99" s="52">
        <v>115.7</v>
      </c>
      <c r="P99" s="53"/>
      <c r="Q99" s="52">
        <v>77.8</v>
      </c>
      <c r="R99" s="17"/>
      <c r="T99" s="18"/>
      <c r="X99" s="24"/>
    </row>
    <row r="100" spans="1:22" ht="17.25" customHeight="1">
      <c r="A100" s="89" t="s">
        <v>8</v>
      </c>
      <c r="B100" s="17"/>
      <c r="C100" s="52">
        <v>6.7</v>
      </c>
      <c r="D100" s="53"/>
      <c r="E100" s="52">
        <v>4.4</v>
      </c>
      <c r="F100" s="53"/>
      <c r="G100" s="52">
        <v>9</v>
      </c>
      <c r="H100" s="53"/>
      <c r="I100" s="52">
        <f>M100-E100</f>
        <v>6.1</v>
      </c>
      <c r="J100" s="53"/>
      <c r="K100" s="52">
        <f>SUM(G100,C100)</f>
        <v>15.7</v>
      </c>
      <c r="L100" s="53"/>
      <c r="M100" s="52">
        <v>10.5</v>
      </c>
      <c r="N100" s="53"/>
      <c r="O100" s="52">
        <v>7.8</v>
      </c>
      <c r="P100" s="53"/>
      <c r="Q100" s="52">
        <v>5.5</v>
      </c>
      <c r="R100" s="17"/>
      <c r="T100" s="18"/>
      <c r="V100" s="23"/>
    </row>
    <row r="101" spans="1:22" ht="17.25" customHeight="1">
      <c r="A101" s="40" t="s">
        <v>9</v>
      </c>
      <c r="B101" s="17"/>
      <c r="C101" s="52">
        <f>SUM(C98:C100)</f>
        <v>400.90000000000003</v>
      </c>
      <c r="D101" s="53"/>
      <c r="E101" s="52">
        <f>SUM(E98:E100)</f>
        <v>292.59999999999997</v>
      </c>
      <c r="F101" s="53"/>
      <c r="G101" s="52">
        <f>SUM(G98:G100)</f>
        <v>409.9</v>
      </c>
      <c r="H101" s="53"/>
      <c r="I101" s="52">
        <f>SUM(I98:I100)</f>
        <v>303.6</v>
      </c>
      <c r="J101" s="53"/>
      <c r="K101" s="52">
        <f>SUM(K98:K100)</f>
        <v>810.8000000000002</v>
      </c>
      <c r="L101" s="53"/>
      <c r="M101" s="52">
        <f>SUM(M98:M100)</f>
        <v>596.2</v>
      </c>
      <c r="N101" s="53"/>
      <c r="O101" s="52">
        <f>SUM(O98:O100)</f>
        <v>465.9</v>
      </c>
      <c r="P101" s="53"/>
      <c r="Q101" s="52">
        <f>SUM(Q98:Q100)</f>
        <v>362.90000000000003</v>
      </c>
      <c r="R101" s="17"/>
      <c r="T101" s="18"/>
      <c r="V101" s="26"/>
    </row>
    <row r="102" spans="1:97" s="30" customFormat="1" ht="17.25" customHeight="1">
      <c r="A102" s="43" t="s">
        <v>21</v>
      </c>
      <c r="B102" s="44"/>
      <c r="C102" s="54">
        <f>C97-C101</f>
        <v>358.8999999999999</v>
      </c>
      <c r="D102" s="55"/>
      <c r="E102" s="54">
        <f>E97-E101</f>
        <v>218.60000000000002</v>
      </c>
      <c r="F102" s="55"/>
      <c r="G102" s="54">
        <f>G97-G101</f>
        <v>404.70000000000005</v>
      </c>
      <c r="H102" s="55"/>
      <c r="I102" s="54">
        <f>I97-I101</f>
        <v>323.69999999999993</v>
      </c>
      <c r="J102" s="55"/>
      <c r="K102" s="54">
        <f>K97-K101</f>
        <v>763.5999999999999</v>
      </c>
      <c r="L102" s="55"/>
      <c r="M102" s="54">
        <f>M97-M101</f>
        <v>542.3</v>
      </c>
      <c r="N102" s="55"/>
      <c r="O102" s="54">
        <f>O97-O101</f>
        <v>440.20000000000005</v>
      </c>
      <c r="P102" s="55"/>
      <c r="Q102" s="54">
        <f>Q97-Q101</f>
        <v>285.59999999999997</v>
      </c>
      <c r="R102" s="28"/>
      <c r="S102" s="28"/>
      <c r="T102" s="29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</row>
    <row r="103" spans="1:22" ht="17.25" customHeight="1">
      <c r="A103" s="46" t="s">
        <v>10</v>
      </c>
      <c r="B103" s="47"/>
      <c r="C103" s="56">
        <v>77.3</v>
      </c>
      <c r="D103" s="57"/>
      <c r="E103" s="56">
        <v>80.1</v>
      </c>
      <c r="F103" s="57"/>
      <c r="G103" s="56">
        <v>77.9</v>
      </c>
      <c r="H103" s="57"/>
      <c r="I103" s="56">
        <v>91.4</v>
      </c>
      <c r="J103" s="57"/>
      <c r="K103" s="56">
        <v>77.5</v>
      </c>
      <c r="L103" s="57"/>
      <c r="M103" s="56">
        <v>85.7</v>
      </c>
      <c r="N103" s="57"/>
      <c r="O103" s="56">
        <v>76.8</v>
      </c>
      <c r="P103" s="57"/>
      <c r="Q103" s="56">
        <v>79.7</v>
      </c>
      <c r="R103" s="17"/>
      <c r="T103" s="18"/>
      <c r="V103" s="23"/>
    </row>
    <row r="104" spans="1:97" s="19" customFormat="1" ht="17.25" customHeight="1">
      <c r="A104" s="40" t="s">
        <v>11</v>
      </c>
      <c r="B104" s="17"/>
      <c r="C104" s="52">
        <v>77</v>
      </c>
      <c r="D104" s="53"/>
      <c r="E104" s="52">
        <v>79.6</v>
      </c>
      <c r="F104" s="53"/>
      <c r="G104" s="52">
        <v>70.8</v>
      </c>
      <c r="H104" s="53"/>
      <c r="I104" s="52">
        <v>80.5</v>
      </c>
      <c r="J104" s="53"/>
      <c r="K104" s="52">
        <v>73.6</v>
      </c>
      <c r="L104" s="53"/>
      <c r="M104" s="52">
        <v>79.9</v>
      </c>
      <c r="N104" s="53"/>
      <c r="O104" s="52">
        <v>76.1</v>
      </c>
      <c r="P104" s="53"/>
      <c r="Q104" s="52">
        <v>78.6</v>
      </c>
      <c r="R104" s="17"/>
      <c r="S104" s="17"/>
      <c r="T104" s="18"/>
      <c r="U104" s="17"/>
      <c r="V104" s="26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20" ht="17.25" customHeight="1">
      <c r="A105" s="40" t="s">
        <v>12</v>
      </c>
      <c r="B105" s="17"/>
      <c r="C105" s="52">
        <v>36.5</v>
      </c>
      <c r="D105" s="53"/>
      <c r="E105" s="52">
        <v>34.3</v>
      </c>
      <c r="F105" s="53"/>
      <c r="G105" s="52">
        <v>38.7</v>
      </c>
      <c r="H105" s="53"/>
      <c r="I105" s="52">
        <v>47.1</v>
      </c>
      <c r="J105" s="53"/>
      <c r="K105" s="52">
        <v>37.6</v>
      </c>
      <c r="L105" s="53"/>
      <c r="M105" s="52">
        <v>40.8</v>
      </c>
      <c r="N105" s="53"/>
      <c r="O105" s="52">
        <v>37.3</v>
      </c>
      <c r="P105" s="53"/>
      <c r="Q105" s="52">
        <v>35.1</v>
      </c>
      <c r="R105" s="17"/>
      <c r="T105" s="18"/>
    </row>
    <row r="106" spans="1:20" ht="17.25" customHeight="1">
      <c r="A106" s="40" t="s">
        <v>18</v>
      </c>
      <c r="B106" s="17"/>
      <c r="C106" s="52">
        <v>52.3</v>
      </c>
      <c r="D106" s="53"/>
      <c r="E106" s="52">
        <v>56.8</v>
      </c>
      <c r="F106" s="53"/>
      <c r="G106" s="52">
        <v>49.9</v>
      </c>
      <c r="H106" s="53"/>
      <c r="I106" s="52">
        <v>48.1</v>
      </c>
      <c r="J106" s="53"/>
      <c r="K106" s="52">
        <v>51.1</v>
      </c>
      <c r="L106" s="53"/>
      <c r="M106" s="52">
        <v>52</v>
      </c>
      <c r="N106" s="53"/>
      <c r="O106" s="52">
        <v>51</v>
      </c>
      <c r="P106" s="53"/>
      <c r="Q106" s="52">
        <v>55.5</v>
      </c>
      <c r="R106" s="17"/>
      <c r="T106" s="18"/>
    </row>
    <row r="107" spans="1:20" ht="17.25" customHeight="1">
      <c r="A107" s="40"/>
      <c r="B107" s="17"/>
      <c r="C107" s="41"/>
      <c r="D107" s="42"/>
      <c r="E107" s="41"/>
      <c r="F107" s="42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17"/>
      <c r="T107" s="18"/>
    </row>
    <row r="108" spans="1:20" ht="17.25" customHeight="1">
      <c r="A108" s="40" t="s">
        <v>13</v>
      </c>
      <c r="B108" s="17"/>
      <c r="C108" s="85">
        <v>197102</v>
      </c>
      <c r="D108" s="86"/>
      <c r="E108" s="85">
        <v>127986</v>
      </c>
      <c r="F108" s="86"/>
      <c r="G108" s="85">
        <v>222555</v>
      </c>
      <c r="H108" s="86"/>
      <c r="I108" s="85">
        <v>148514</v>
      </c>
      <c r="J108" s="86"/>
      <c r="K108" s="85">
        <v>222555</v>
      </c>
      <c r="L108" s="86"/>
      <c r="M108" s="85">
        <v>148514</v>
      </c>
      <c r="N108" s="86"/>
      <c r="O108" s="85">
        <v>252311</v>
      </c>
      <c r="P108" s="86"/>
      <c r="Q108" s="85">
        <v>177867</v>
      </c>
      <c r="R108" s="17"/>
      <c r="T108" s="18"/>
    </row>
    <row r="109" spans="1:20" ht="17.25" customHeight="1">
      <c r="A109" s="40" t="s">
        <v>14</v>
      </c>
      <c r="B109" s="17"/>
      <c r="C109" s="85">
        <v>14214</v>
      </c>
      <c r="D109" s="86"/>
      <c r="E109" s="85">
        <v>7591</v>
      </c>
      <c r="F109" s="86"/>
      <c r="G109" s="85">
        <v>6721</v>
      </c>
      <c r="H109" s="86"/>
      <c r="I109" s="85">
        <f>M109-E109</f>
        <v>6050</v>
      </c>
      <c r="J109" s="86"/>
      <c r="K109" s="85">
        <f>SUM(G109,C109)</f>
        <v>20935</v>
      </c>
      <c r="L109" s="86"/>
      <c r="M109" s="85">
        <v>13641</v>
      </c>
      <c r="N109" s="86"/>
      <c r="O109" s="85">
        <v>14666</v>
      </c>
      <c r="P109" s="86"/>
      <c r="Q109" s="85">
        <v>12742</v>
      </c>
      <c r="R109" s="17"/>
      <c r="T109" s="18"/>
    </row>
    <row r="110" spans="1:20" ht="17.25" customHeight="1">
      <c r="A110" s="40" t="s">
        <v>15</v>
      </c>
      <c r="B110" s="17"/>
      <c r="C110" s="85">
        <v>196497</v>
      </c>
      <c r="D110" s="86"/>
      <c r="E110" s="85">
        <v>127591</v>
      </c>
      <c r="F110" s="86"/>
      <c r="G110" s="85">
        <v>209191</v>
      </c>
      <c r="H110" s="86"/>
      <c r="I110" s="85">
        <v>137308</v>
      </c>
      <c r="J110" s="86"/>
      <c r="K110" s="85">
        <v>203286</v>
      </c>
      <c r="L110" s="86"/>
      <c r="M110" s="85">
        <v>132793</v>
      </c>
      <c r="N110" s="86"/>
      <c r="O110" s="85">
        <v>235833</v>
      </c>
      <c r="P110" s="86"/>
      <c r="Q110" s="85">
        <v>162824</v>
      </c>
      <c r="R110" s="17"/>
      <c r="T110" s="18"/>
    </row>
    <row r="111" spans="1:20" ht="17.25" customHeight="1">
      <c r="A111" s="40"/>
      <c r="B111" s="17"/>
      <c r="C111" s="85"/>
      <c r="D111" s="86"/>
      <c r="E111" s="85"/>
      <c r="F111" s="86"/>
      <c r="G111" s="85"/>
      <c r="H111" s="86"/>
      <c r="I111" s="85"/>
      <c r="J111" s="86"/>
      <c r="K111" s="85"/>
      <c r="L111" s="86"/>
      <c r="M111" s="85"/>
      <c r="N111" s="86"/>
      <c r="O111" s="85"/>
      <c r="P111" s="86"/>
      <c r="Q111" s="85"/>
      <c r="R111" s="17"/>
      <c r="T111" s="18"/>
    </row>
    <row r="112" spans="1:97" s="27" customFormat="1" ht="17.25" customHeight="1">
      <c r="A112" s="27" t="s">
        <v>16</v>
      </c>
      <c r="B112" s="20"/>
      <c r="C112" s="87">
        <v>1304</v>
      </c>
      <c r="D112" s="88"/>
      <c r="E112" s="87">
        <v>838</v>
      </c>
      <c r="F112" s="88"/>
      <c r="G112" s="87">
        <v>1357</v>
      </c>
      <c r="H112" s="88"/>
      <c r="I112" s="87">
        <v>885</v>
      </c>
      <c r="J112" s="88"/>
      <c r="K112" s="87">
        <v>1357</v>
      </c>
      <c r="L112" s="88"/>
      <c r="M112" s="87">
        <v>885</v>
      </c>
      <c r="N112" s="88"/>
      <c r="O112" s="87">
        <v>1378</v>
      </c>
      <c r="P112" s="88"/>
      <c r="Q112" s="87">
        <v>937</v>
      </c>
      <c r="R112" s="20"/>
      <c r="S112" s="20"/>
      <c r="T112" s="21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</row>
    <row r="113" spans="2:97" s="27" customFormat="1" ht="17.25" customHeight="1">
      <c r="B113" s="20"/>
      <c r="C113" s="82"/>
      <c r="D113" s="83"/>
      <c r="E113" s="82"/>
      <c r="F113" s="83"/>
      <c r="G113" s="82"/>
      <c r="H113" s="83"/>
      <c r="I113" s="82"/>
      <c r="J113" s="83"/>
      <c r="K113" s="82"/>
      <c r="L113" s="83"/>
      <c r="M113" s="82"/>
      <c r="N113" s="83"/>
      <c r="O113" s="82"/>
      <c r="P113" s="83"/>
      <c r="Q113" s="82"/>
      <c r="R113" s="20"/>
      <c r="S113" s="20"/>
      <c r="T113" s="21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</row>
    <row r="114" spans="1:97" s="27" customFormat="1" ht="17.25" customHeight="1">
      <c r="A114" s="62" t="s">
        <v>22</v>
      </c>
      <c r="B114" s="68"/>
      <c r="C114" s="62">
        <v>3.5</v>
      </c>
      <c r="D114" s="68"/>
      <c r="E114" s="62">
        <v>2.2</v>
      </c>
      <c r="F114" s="68"/>
      <c r="G114" s="62">
        <v>3.4</v>
      </c>
      <c r="H114" s="68"/>
      <c r="I114" s="62">
        <v>1.7</v>
      </c>
      <c r="J114" s="68"/>
      <c r="K114" s="62">
        <v>6.9</v>
      </c>
      <c r="L114" s="68"/>
      <c r="M114" s="62">
        <v>3.9</v>
      </c>
      <c r="N114" s="68"/>
      <c r="O114" s="62">
        <v>3.9</v>
      </c>
      <c r="P114" s="68"/>
      <c r="Q114" s="62">
        <v>2.9</v>
      </c>
      <c r="R114" s="20"/>
      <c r="S114" s="20"/>
      <c r="T114" s="21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</row>
    <row r="115" spans="1:97" s="27" customFormat="1" ht="17.25" customHeight="1">
      <c r="A115" s="62"/>
      <c r="B115" s="68"/>
      <c r="C115" s="62"/>
      <c r="D115" s="68"/>
      <c r="E115" s="62"/>
      <c r="F115" s="68"/>
      <c r="G115" s="62"/>
      <c r="H115" s="68"/>
      <c r="I115" s="62"/>
      <c r="J115" s="68"/>
      <c r="K115" s="62"/>
      <c r="L115" s="68"/>
      <c r="M115" s="62"/>
      <c r="N115" s="68"/>
      <c r="O115" s="62"/>
      <c r="P115" s="68"/>
      <c r="Q115" s="62"/>
      <c r="R115" s="20"/>
      <c r="S115" s="20"/>
      <c r="T115" s="21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</row>
    <row r="116" spans="1:97" s="27" customFormat="1" ht="17.25" customHeight="1">
      <c r="A116" s="90" t="s">
        <v>24</v>
      </c>
      <c r="B116" s="68"/>
      <c r="C116" s="62"/>
      <c r="D116" s="68"/>
      <c r="E116" s="62"/>
      <c r="F116" s="68"/>
      <c r="G116" s="62"/>
      <c r="H116" s="68"/>
      <c r="I116" s="62"/>
      <c r="J116" s="68"/>
      <c r="K116" s="62"/>
      <c r="L116" s="68"/>
      <c r="M116" s="62"/>
      <c r="N116" s="68"/>
      <c r="O116" s="62"/>
      <c r="P116" s="68"/>
      <c r="Q116" s="62"/>
      <c r="R116" s="20"/>
      <c r="S116" s="20"/>
      <c r="T116" s="21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</row>
    <row r="117" spans="1:97" s="27" customFormat="1" ht="17.25" customHeight="1">
      <c r="A117" s="91" t="s">
        <v>25</v>
      </c>
      <c r="B117" s="68"/>
      <c r="C117" s="62"/>
      <c r="D117" s="68"/>
      <c r="E117" s="62"/>
      <c r="F117" s="68"/>
      <c r="G117" s="62"/>
      <c r="H117" s="68"/>
      <c r="I117" s="62"/>
      <c r="J117" s="68"/>
      <c r="K117" s="62"/>
      <c r="L117" s="68"/>
      <c r="M117" s="62"/>
      <c r="N117" s="68"/>
      <c r="O117" s="62"/>
      <c r="P117" s="68"/>
      <c r="Q117" s="62"/>
      <c r="R117" s="20"/>
      <c r="S117" s="20"/>
      <c r="T117" s="21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</row>
    <row r="118" spans="1:97" s="27" customFormat="1" ht="17.25" customHeight="1">
      <c r="A118" s="91" t="s">
        <v>26</v>
      </c>
      <c r="B118" s="68"/>
      <c r="C118" s="62"/>
      <c r="D118" s="68"/>
      <c r="E118" s="62"/>
      <c r="F118" s="68"/>
      <c r="G118" s="62"/>
      <c r="H118" s="68"/>
      <c r="I118" s="62"/>
      <c r="J118" s="68"/>
      <c r="K118" s="62"/>
      <c r="L118" s="68"/>
      <c r="M118" s="62"/>
      <c r="N118" s="68"/>
      <c r="O118" s="62"/>
      <c r="P118" s="68"/>
      <c r="Q118" s="62"/>
      <c r="R118" s="20"/>
      <c r="S118" s="20"/>
      <c r="T118" s="21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</row>
    <row r="120" spans="1:17" ht="12.75">
      <c r="A120" s="80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2" spans="1:16" ht="15.75">
      <c r="A122" s="51" t="s">
        <v>33</v>
      </c>
      <c r="D122" s="3"/>
      <c r="F122" s="3"/>
      <c r="H122" s="3"/>
      <c r="J122" s="3"/>
      <c r="L122" s="3"/>
      <c r="N122" s="3"/>
      <c r="P122" s="3"/>
    </row>
    <row r="123" spans="1:97" s="5" customFormat="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 t="s">
        <v>0</v>
      </c>
      <c r="S123" s="1"/>
      <c r="T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s="4" customFormat="1" ht="3" customHeight="1">
      <c r="A124" s="22"/>
      <c r="B124" s="7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1"/>
      <c r="S124" s="1"/>
      <c r="T124" s="8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s="10" customFormat="1" ht="15">
      <c r="A125" s="31" t="s">
        <v>1</v>
      </c>
      <c r="B125" s="32"/>
      <c r="C125" s="33" t="s">
        <v>2</v>
      </c>
      <c r="D125" s="34"/>
      <c r="E125" s="33" t="s">
        <v>2</v>
      </c>
      <c r="F125" s="33"/>
      <c r="G125" s="33" t="s">
        <v>4</v>
      </c>
      <c r="H125" s="33"/>
      <c r="I125" s="33" t="s">
        <v>4</v>
      </c>
      <c r="J125" s="33"/>
      <c r="K125" s="33">
        <v>2006</v>
      </c>
      <c r="L125" s="33"/>
      <c r="M125" s="33">
        <v>2006</v>
      </c>
      <c r="N125" s="33"/>
      <c r="O125" s="33" t="s">
        <v>5</v>
      </c>
      <c r="P125" s="33"/>
      <c r="Q125" s="33" t="s">
        <v>5</v>
      </c>
      <c r="R125" s="6"/>
      <c r="S125" s="6"/>
      <c r="T125" s="9"/>
      <c r="U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</row>
    <row r="126" spans="1:97" s="13" customFormat="1" ht="15">
      <c r="A126" s="35"/>
      <c r="B126" s="36"/>
      <c r="C126" s="37"/>
      <c r="D126" s="38"/>
      <c r="E126" s="37" t="s">
        <v>3</v>
      </c>
      <c r="F126" s="38"/>
      <c r="G126" s="37"/>
      <c r="H126" s="38"/>
      <c r="I126" s="37" t="s">
        <v>3</v>
      </c>
      <c r="J126" s="38"/>
      <c r="K126" s="37"/>
      <c r="L126" s="38"/>
      <c r="M126" s="37" t="s">
        <v>3</v>
      </c>
      <c r="N126" s="38"/>
      <c r="O126" s="37"/>
      <c r="P126" s="38"/>
      <c r="Q126" s="37" t="s">
        <v>3</v>
      </c>
      <c r="R126" s="12"/>
      <c r="S126" s="12"/>
      <c r="T126" s="11"/>
      <c r="U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</row>
    <row r="127" spans="1:97" s="5" customFormat="1" ht="3" customHeight="1">
      <c r="A127" s="3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5"/>
      <c r="S127" s="15"/>
      <c r="T127" s="14"/>
      <c r="U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20" s="1" customFormat="1" ht="3" customHeight="1">
      <c r="A128" s="3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5"/>
      <c r="S128" s="15"/>
      <c r="T128" s="16"/>
    </row>
    <row r="129" spans="1:97" s="5" customFormat="1" ht="17.25" customHeight="1">
      <c r="A129" s="40" t="s">
        <v>6</v>
      </c>
      <c r="B129" s="17"/>
      <c r="C129" s="52">
        <v>49.2</v>
      </c>
      <c r="D129" s="53"/>
      <c r="E129" s="52">
        <v>40.1</v>
      </c>
      <c r="F129" s="53"/>
      <c r="G129" s="52">
        <v>31.3</v>
      </c>
      <c r="H129" s="53"/>
      <c r="I129" s="52">
        <f>M129-E129</f>
        <v>24.199999999999996</v>
      </c>
      <c r="J129" s="53"/>
      <c r="K129" s="52">
        <f>SUM(G129,C129)</f>
        <v>80.5</v>
      </c>
      <c r="L129" s="53"/>
      <c r="M129" s="52">
        <v>64.3</v>
      </c>
      <c r="N129" s="53"/>
      <c r="O129" s="52">
        <v>51.9</v>
      </c>
      <c r="P129" s="53"/>
      <c r="Q129" s="52">
        <v>39.9</v>
      </c>
      <c r="R129" s="17"/>
      <c r="S129" s="1"/>
      <c r="T129" s="18"/>
      <c r="U129" s="1"/>
      <c r="V129" s="23"/>
      <c r="W129" s="1"/>
      <c r="X129" s="24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24" ht="17.25" customHeight="1">
      <c r="A130" s="89" t="s">
        <v>7</v>
      </c>
      <c r="B130" s="17"/>
      <c r="C130" s="52">
        <v>59</v>
      </c>
      <c r="D130" s="53"/>
      <c r="E130" s="52">
        <v>40.1</v>
      </c>
      <c r="F130" s="53"/>
      <c r="G130" s="52">
        <v>36.6</v>
      </c>
      <c r="H130" s="53"/>
      <c r="I130" s="52">
        <f>M130-E130</f>
        <v>18</v>
      </c>
      <c r="J130" s="53"/>
      <c r="K130" s="52">
        <f>SUM(G130,C130)</f>
        <v>95.6</v>
      </c>
      <c r="L130" s="53"/>
      <c r="M130" s="52">
        <v>58.1</v>
      </c>
      <c r="N130" s="53"/>
      <c r="O130" s="52">
        <v>54.8</v>
      </c>
      <c r="P130" s="53"/>
      <c r="Q130" s="52">
        <v>33.5</v>
      </c>
      <c r="R130" s="17"/>
      <c r="T130" s="18"/>
      <c r="V130" s="25"/>
      <c r="X130" s="24"/>
    </row>
    <row r="131" spans="1:24" ht="17.25" customHeight="1">
      <c r="A131" s="89" t="s">
        <v>17</v>
      </c>
      <c r="B131" s="17"/>
      <c r="C131" s="52">
        <v>14.2</v>
      </c>
      <c r="D131" s="53"/>
      <c r="E131" s="52">
        <v>18.9</v>
      </c>
      <c r="F131" s="53"/>
      <c r="G131" s="52">
        <v>18.9</v>
      </c>
      <c r="H131" s="53"/>
      <c r="I131" s="52">
        <f>M131-E131</f>
        <v>22.6</v>
      </c>
      <c r="J131" s="53"/>
      <c r="K131" s="52">
        <f>SUM(G131,C131)</f>
        <v>33.099999999999994</v>
      </c>
      <c r="L131" s="53"/>
      <c r="M131" s="52">
        <v>41.5</v>
      </c>
      <c r="N131" s="53"/>
      <c r="O131" s="52">
        <v>20.3</v>
      </c>
      <c r="P131" s="53"/>
      <c r="Q131" s="52">
        <v>23.4</v>
      </c>
      <c r="R131" s="17"/>
      <c r="T131" s="18"/>
      <c r="X131" s="24"/>
    </row>
    <row r="132" spans="1:22" ht="17.25" customHeight="1">
      <c r="A132" s="89" t="s">
        <v>8</v>
      </c>
      <c r="B132" s="17"/>
      <c r="C132" s="52">
        <v>2.7</v>
      </c>
      <c r="D132" s="53"/>
      <c r="E132" s="52">
        <v>2.6</v>
      </c>
      <c r="F132" s="53"/>
      <c r="G132" s="52">
        <v>3.1</v>
      </c>
      <c r="H132" s="53"/>
      <c r="I132" s="52">
        <f>M132-E132</f>
        <v>3.1999999999999997</v>
      </c>
      <c r="J132" s="53"/>
      <c r="K132" s="52">
        <f>SUM(G132,C132)</f>
        <v>5.800000000000001</v>
      </c>
      <c r="L132" s="53"/>
      <c r="M132" s="52">
        <v>5.8</v>
      </c>
      <c r="N132" s="53"/>
      <c r="O132" s="52">
        <v>2.4</v>
      </c>
      <c r="P132" s="53"/>
      <c r="Q132" s="52">
        <v>2.3</v>
      </c>
      <c r="R132" s="17"/>
      <c r="T132" s="18"/>
      <c r="V132" s="23"/>
    </row>
    <row r="133" spans="1:22" ht="17.25" customHeight="1">
      <c r="A133" s="40" t="s">
        <v>9</v>
      </c>
      <c r="B133" s="17"/>
      <c r="C133" s="52">
        <f>SUM(C130:C132)</f>
        <v>75.9</v>
      </c>
      <c r="D133" s="53"/>
      <c r="E133" s="52">
        <f>SUM(E130:E132)</f>
        <v>61.6</v>
      </c>
      <c r="F133" s="53"/>
      <c r="G133" s="52">
        <f>SUM(G130:G132)</f>
        <v>58.6</v>
      </c>
      <c r="H133" s="53"/>
      <c r="I133" s="52">
        <f>SUM(I130:I132)</f>
        <v>43.800000000000004</v>
      </c>
      <c r="J133" s="53"/>
      <c r="K133" s="52">
        <f>SUM(K130:K132)</f>
        <v>134.5</v>
      </c>
      <c r="L133" s="53"/>
      <c r="M133" s="52">
        <f>SUM(M130:M132)</f>
        <v>105.39999999999999</v>
      </c>
      <c r="N133" s="53"/>
      <c r="O133" s="52">
        <f>SUM(O130:O132)</f>
        <v>77.5</v>
      </c>
      <c r="P133" s="53"/>
      <c r="Q133" s="52">
        <f>SUM(Q130:Q132)</f>
        <v>59.199999999999996</v>
      </c>
      <c r="R133" s="17"/>
      <c r="T133" s="18"/>
      <c r="V133" s="26"/>
    </row>
    <row r="134" spans="1:97" s="30" customFormat="1" ht="17.25" customHeight="1">
      <c r="A134" s="43" t="s">
        <v>21</v>
      </c>
      <c r="B134" s="44"/>
      <c r="C134" s="54">
        <f>C129-C133</f>
        <v>-26.700000000000003</v>
      </c>
      <c r="D134" s="55"/>
      <c r="E134" s="54">
        <f>E129-E133</f>
        <v>-21.5</v>
      </c>
      <c r="F134" s="55"/>
      <c r="G134" s="54">
        <f>G129-G133</f>
        <v>-27.3</v>
      </c>
      <c r="H134" s="55"/>
      <c r="I134" s="54">
        <f>I129-I133</f>
        <v>-19.60000000000001</v>
      </c>
      <c r="J134" s="55"/>
      <c r="K134" s="54">
        <f>K129-K133</f>
        <v>-54</v>
      </c>
      <c r="L134" s="55"/>
      <c r="M134" s="54">
        <f>M129-M133</f>
        <v>-41.099999999999994</v>
      </c>
      <c r="N134" s="55"/>
      <c r="O134" s="54">
        <f>O129-O133</f>
        <v>-25.6</v>
      </c>
      <c r="P134" s="55"/>
      <c r="Q134" s="54">
        <f>Q129-Q133</f>
        <v>-19.299999999999997</v>
      </c>
      <c r="R134" s="28"/>
      <c r="S134" s="28"/>
      <c r="T134" s="29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</row>
    <row r="135" spans="1:22" ht="17.25" customHeight="1">
      <c r="A135" s="46"/>
      <c r="B135" s="47"/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17"/>
      <c r="T135" s="18"/>
      <c r="V135" s="23"/>
    </row>
    <row r="136" spans="1:97" s="19" customFormat="1" ht="17.25" customHeight="1">
      <c r="A136" s="17" t="s">
        <v>16</v>
      </c>
      <c r="B136" s="17"/>
      <c r="C136" s="41">
        <v>138</v>
      </c>
      <c r="D136" s="42"/>
      <c r="E136" s="41">
        <v>92</v>
      </c>
      <c r="F136" s="42"/>
      <c r="G136" s="41">
        <v>140</v>
      </c>
      <c r="H136" s="42"/>
      <c r="I136" s="41">
        <v>96</v>
      </c>
      <c r="J136" s="42"/>
      <c r="K136" s="41">
        <v>140</v>
      </c>
      <c r="L136" s="42"/>
      <c r="M136" s="41">
        <v>96</v>
      </c>
      <c r="N136" s="42"/>
      <c r="O136" s="41">
        <v>157</v>
      </c>
      <c r="P136" s="42"/>
      <c r="Q136" s="41">
        <v>70</v>
      </c>
      <c r="R136" s="17"/>
      <c r="S136" s="17"/>
      <c r="T136" s="18"/>
      <c r="U136" s="17"/>
      <c r="V136" s="26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20" ht="17.25" customHeight="1">
      <c r="A137" s="40"/>
      <c r="B137" s="17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  <c r="O137" s="52"/>
      <c r="P137" s="53"/>
      <c r="Q137" s="52"/>
      <c r="R137" s="17"/>
      <c r="T137" s="18"/>
    </row>
    <row r="138" spans="1:20" ht="17.25" customHeight="1">
      <c r="A138" s="90" t="s">
        <v>28</v>
      </c>
      <c r="B138" s="17"/>
      <c r="C138" s="65"/>
      <c r="D138" s="67"/>
      <c r="E138" s="65"/>
      <c r="F138" s="67"/>
      <c r="G138" s="65"/>
      <c r="H138" s="67"/>
      <c r="I138" s="65"/>
      <c r="J138" s="67"/>
      <c r="K138" s="65"/>
      <c r="L138" s="67"/>
      <c r="M138" s="65"/>
      <c r="N138" s="67"/>
      <c r="O138" s="65"/>
      <c r="P138" s="67"/>
      <c r="Q138" s="65"/>
      <c r="R138" s="17"/>
      <c r="T138" s="18"/>
    </row>
    <row r="139" ht="12.75">
      <c r="A139" s="91" t="s">
        <v>25</v>
      </c>
    </row>
  </sheetData>
  <sheetProtection/>
  <mergeCells count="8">
    <mergeCell ref="C10:C16"/>
    <mergeCell ref="G10:G16"/>
    <mergeCell ref="C73:C77"/>
    <mergeCell ref="G73:G77"/>
    <mergeCell ref="K10:K16"/>
    <mergeCell ref="O10:O16"/>
    <mergeCell ref="K73:K77"/>
    <mergeCell ref="O73:O77"/>
  </mergeCells>
  <dataValidations count="2">
    <dataValidation type="list" allowBlank="1" showInputMessage="1" showErrorMessage="1" sqref="V130 V98 V71 V44 V12">
      <formula1>$X$11:$X$13</formula1>
    </dataValidation>
    <dataValidation type="list" allowBlank="1" showInputMessage="1" showErrorMessage="1" sqref="T129:T138 T97:T112 T70:T86 T43:T60 T11:T26">
      <formula1>$Y$11:$Y$13</formula1>
    </dataValidation>
  </dataValidations>
  <printOptions/>
  <pageMargins left="0.75" right="0.75" top="1" bottom="1" header="0.5" footer="0.5"/>
  <pageSetup horizontalDpi="300" verticalDpi="300" orientation="portrait" paperSize="9" scale="74" r:id="rId1"/>
  <headerFooter alignWithMargins="0">
    <oddHeader xml:space="preserve">&amp;L&amp;14Julius Baer Historical Segment Reporting Tables under New Organisational Structure     </oddHeader>
  </headerFooter>
  <rowBreaks count="2" manualBreakCount="2">
    <brk id="33" max="16" man="1"/>
    <brk id="87" max="16" man="1"/>
  </rowBreaks>
  <colBreaks count="1" manualBreakCount="1">
    <brk id="17" min="3" max="124" man="1"/>
  </colBreaks>
  <ignoredErrors>
    <ignoredError sqref="E15 M15 Q15 C133:Q133 C101:Q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Baer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Leisi</dc:creator>
  <cp:keywords/>
  <dc:description/>
  <cp:lastModifiedBy>Silke Röttger</cp:lastModifiedBy>
  <cp:lastPrinted>2008-01-10T16:29:32Z</cp:lastPrinted>
  <dcterms:created xsi:type="dcterms:W3CDTF">2007-12-20T06:51:34Z</dcterms:created>
  <dcterms:modified xsi:type="dcterms:W3CDTF">2009-09-20T21:16:30Z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</Properties>
</file>